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75" windowWidth="14775" windowHeight="10830"/>
  </bookViews>
  <sheets>
    <sheet name="Detalle Plan de Adquisiciones" sheetId="1" r:id="rId1"/>
    <sheet name="Plan de Adquisiciones" sheetId="2" r:id="rId2"/>
    <sheet name="Estructura del Proyecto" sheetId="3" r:id="rId3"/>
  </sheets>
  <calcPr calcId="144525"/>
</workbook>
</file>

<file path=xl/calcChain.xml><?xml version="1.0" encoding="utf-8"?>
<calcChain xmlns="http://schemas.openxmlformats.org/spreadsheetml/2006/main">
  <c r="H304" i="1" l="1"/>
  <c r="G304" i="1"/>
  <c r="H273" i="1"/>
  <c r="G273" i="1"/>
  <c r="H253" i="1"/>
  <c r="G253" i="1"/>
  <c r="I184" i="1"/>
  <c r="H184" i="1"/>
  <c r="G184" i="1"/>
  <c r="H175" i="1"/>
  <c r="G175" i="1"/>
  <c r="G90" i="1" l="1"/>
  <c r="H83" i="1"/>
  <c r="G83" i="1"/>
  <c r="G132" i="1" l="1"/>
  <c r="G101" i="1"/>
  <c r="C31" i="2" l="1"/>
  <c r="H132" i="1" l="1"/>
  <c r="H21" i="1"/>
  <c r="H27" i="1" s="1"/>
  <c r="H101" i="1" l="1"/>
  <c r="G21" i="1"/>
  <c r="G27" i="1" s="1"/>
  <c r="B30" i="2"/>
  <c r="B18" i="2"/>
  <c r="B17" i="2"/>
  <c r="H53" i="1"/>
  <c r="G53" i="1" l="1"/>
  <c r="B31" i="2"/>
  <c r="C21" i="2" l="1"/>
  <c r="B21" i="2"/>
</calcChain>
</file>

<file path=xl/sharedStrings.xml><?xml version="1.0" encoding="utf-8"?>
<sst xmlns="http://schemas.openxmlformats.org/spreadsheetml/2006/main" count="1094" uniqueCount="246">
  <si>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</si>
  <si>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</si>
  <si>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</si>
  <si>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Componente Asociado :</t>
  </si>
  <si>
    <t>Comentarios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</si>
  <si>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</si>
  <si>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</si>
  <si>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</si>
  <si>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</si>
  <si>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</si>
  <si>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</si>
  <si>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</si>
  <si>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Aviso de Expresiones de Interés</t>
  </si>
  <si>
    <t>No Objeción a los TdR de la Actividad</t>
  </si>
  <si>
    <t>Firma Contrato</t>
  </si>
  <si>
    <t>CAPACITACIÓN</t>
  </si>
  <si>
    <t>Previsto</t>
  </si>
  <si>
    <t>Proceso en curso</t>
  </si>
  <si>
    <t>Rechazo de Ofertas</t>
  </si>
  <si>
    <t>Contrato En Ejecución</t>
  </si>
  <si>
    <t>Contrato Terminado</t>
  </si>
  <si>
    <t>Comparación de precios </t>
  </si>
  <si>
    <t>Licitación Pública Nacional </t>
  </si>
  <si>
    <t>Contratación Directa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</si>
  <si>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</si>
  <si>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</si>
  <si>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</si>
  <si>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</si>
  <si>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</si>
  <si>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</si>
  <si>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</si>
  <si>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</si>
  <si>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basada en las calificaciones de los consultores</t>
  </si>
  <si>
    <t>Llave en mano</t>
  </si>
  <si>
    <t>Bienes </t>
  </si>
  <si>
    <t>Precios Unitarios</t>
  </si>
  <si>
    <t>Suma Alzada</t>
  </si>
  <si>
    <t>Obras </t>
  </si>
  <si>
    <t>Servicios de No Consultoría </t>
  </si>
  <si>
    <t>Suma global</t>
  </si>
  <si>
    <t>Consultoría - Firmas </t>
  </si>
  <si>
    <t>Suma global + Gastos Reembolsables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</si>
  <si>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</si>
  <si>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</si>
  <si>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</si>
  <si>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</si>
  <si>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Contratación de Obras Mayores</t>
  </si>
  <si>
    <t>Adquisición de Servicios de no consultoría</t>
  </si>
  <si>
    <t>Solicitud de Propuestas y Términos de Referencia</t>
  </si>
  <si>
    <t>Términos de Referencia</t>
  </si>
  <si>
    <t>3CV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</si>
  <si>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</si>
  <si>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</si>
  <si>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</si>
  <si>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</si>
  <si>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</si>
  <si>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</si>
  <si>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</si>
  <si>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</si>
  <si>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</si>
  <si>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</si>
  <si>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</si>
  <si>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</si>
  <si>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</si>
  <si>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</si>
  <si>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</si>
  <si>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</si>
  <si>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</si>
  <si>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</si>
  <si>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</si>
  <si>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</si>
  <si>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</si>
  <si>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</si>
  <si>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</si>
  <si>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</si>
  <si>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</si>
  <si>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</si>
  <si>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Componente 1</t>
  </si>
  <si>
    <t>Componente 2</t>
  </si>
  <si>
    <t>Componente 3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</si>
  <si>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</si>
  <si>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</si>
  <si>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</si>
  <si>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 xml:space="preserve">Monto Estimado </t>
  </si>
  <si>
    <t>4. Componentes</t>
  </si>
  <si>
    <t>Componente de Inversión</t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</si>
  <si>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</si>
  <si>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</si>
  <si>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</si>
  <si>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GASTOS OPERATIVOS</t>
  </si>
  <si>
    <t>CONSULTORIA (FIRMAS + INDIVIDUOS)</t>
  </si>
  <si>
    <t>TRANSFERENCIAS</t>
  </si>
  <si>
    <t>SUBPROYECTOS COMUNITARIOS</t>
  </si>
  <si>
    <t>NO ASIGNADOS</t>
  </si>
  <si>
    <t>Monto Estimado BID US$</t>
  </si>
  <si>
    <t>Monto Estimado BID US$:</t>
  </si>
  <si>
    <t>Monto Estimado Contraparte US$:</t>
  </si>
  <si>
    <t>Monto Estimado  Contraparte US$</t>
  </si>
  <si>
    <t>Total Monto Estimado US$</t>
  </si>
  <si>
    <t>SERVICIOS DE NO CONSULTORIA</t>
  </si>
  <si>
    <t>TOTAL OBRAS</t>
  </si>
  <si>
    <t>TOTAL CAPACITACION</t>
  </si>
  <si>
    <t>TOTAL SERVICIOS DE NO CONSULTORIA</t>
  </si>
  <si>
    <t>TOTAL BIENES</t>
  </si>
  <si>
    <t>TOTAL CONSULTORIA</t>
  </si>
  <si>
    <t>TOTAL TRANSFERENCIAS</t>
  </si>
  <si>
    <t>TOTAL SUBPROYECTOS COMUNITARIOS</t>
  </si>
  <si>
    <t>TOTAL NO ASIGNADOS</t>
  </si>
  <si>
    <t>TOTAL GASTOS OPERATIVOS</t>
  </si>
  <si>
    <t>COMPONENTE 1</t>
  </si>
  <si>
    <t>COMPONENTE 2</t>
  </si>
  <si>
    <t>COMPONENTE 3</t>
  </si>
  <si>
    <t>COMPONENTE 4</t>
  </si>
  <si>
    <t>COMPONENTE 5</t>
  </si>
  <si>
    <t>TOTAL COMPONENTE</t>
  </si>
  <si>
    <t>Cantidad de Consultores</t>
  </si>
  <si>
    <t>Componente Asociado</t>
  </si>
  <si>
    <t>COMPONENTE 6</t>
  </si>
  <si>
    <t>OBRAS</t>
  </si>
  <si>
    <t>Número de los componentes (listar por numero o letra)</t>
  </si>
  <si>
    <t>Iniciales Organismo Prestatario</t>
  </si>
  <si>
    <t>Componente: Acceso a la Justicia</t>
  </si>
  <si>
    <t>Compra de primer grupo de 5 terrenos para la construcción de los edificios de los Centros Integrados de Justicia del grupo 1</t>
  </si>
  <si>
    <t>Compra de 3 terrenos para la construcción de fiscalías.</t>
  </si>
  <si>
    <t>Compra de 3 terrenos para la construcción de sedes regionales del Instituto de la Defensa Pública Penal.</t>
  </si>
  <si>
    <t>Compra de 3 terrenos para la construcción de 3 delegaciones de la Policía Nacional Civil.</t>
  </si>
  <si>
    <t xml:space="preserve"> </t>
  </si>
  <si>
    <t>9. Creación de 3 Fiscalías (MP)</t>
  </si>
  <si>
    <t>13. Creación de 3 sedes regionales del Instituto de la Defensa Pública Penal (IDPP)</t>
  </si>
  <si>
    <t>17. Construcción  de 3 delegaciones de la Policía Nacional Civil (PNC)</t>
  </si>
  <si>
    <t>5.  Remodelación de 10 juzgados de paz</t>
  </si>
  <si>
    <t>Selección y contratación de  firma consultora para la elaboración de los 5 proyectos ejecutivos del grupo 1 para la remodelación de juzgados de paz.</t>
  </si>
  <si>
    <t>Selección y contratación de firma consultora para la elaboración de los 5 proyectos ejecutivos del grupo 2 para la remodelación de juzgados de paz.</t>
  </si>
  <si>
    <t>9.2  Selección y contratación de firma consultora para la elaboración de los estudios de prefactibilidad y proyectos ejecutivos de las 3 Fiscalías</t>
  </si>
  <si>
    <t>1.2.8.Negociación y contratación de las firmas consultoras que ejecutarán los estudios de prefactibilidad y proyectos ejecutivos Grupo 2 de CIJ</t>
  </si>
  <si>
    <t>1.2 Selección y contratación de firmas consultoras para prefactibilidad y Proyectos Ejecutivos de los CIJ</t>
  </si>
  <si>
    <t>1.2.8.Negociación y contratación de las firmas consultoras que ejecutarán los estudios de prefactibilidad y proyectos ejecutivos Grupo 1 de CIJ</t>
  </si>
  <si>
    <t>17.2  Selección y contratación de firma consultora para la elaboración de los estudios de prefactibilidad y proyectos ejecutivos de las delegaciones PNC.</t>
  </si>
  <si>
    <t xml:space="preserve"> 13.2  Selección y contratación de firma consultora para la elaboración de los estudios de prefactibilidad y proyectos ejecutivos de las sedes regionales del Instituto de la Defensa Pública Penal
</t>
  </si>
  <si>
    <t>UCE</t>
  </si>
  <si>
    <t xml:space="preserve">Componente: Gestión y seguimiento de la información del Sector Justicia. </t>
  </si>
  <si>
    <t>2.4.1. Fortalecimiento Infraestructura Tecnológica IDPP</t>
  </si>
  <si>
    <t>2.1.1. Diagnóstico Institucional</t>
  </si>
  <si>
    <t>2.1.2. Plan de Trabajo por institución</t>
  </si>
  <si>
    <t xml:space="preserve">2.1.3. Diseño de Portal  </t>
  </si>
  <si>
    <t>Consultorías, Capacitaciones y RRHH/ OJ</t>
  </si>
  <si>
    <t>Consultorías, Capacitaciones y RRHH/ MP</t>
  </si>
  <si>
    <t>Consultorías, Capacitaciones y RRHH/ IDPP</t>
  </si>
  <si>
    <t>Consultorías, Capacitaciones y RRHH/ MG</t>
  </si>
  <si>
    <t>Previsión de contingencias y consultorías especializadas</t>
  </si>
  <si>
    <t>3.1.1 Selección y contratación de servicios de capacitación para el Organismo Judicial en ciencias criminalísticas y forenses, escenas del crimen y verificación de la prueba.</t>
  </si>
  <si>
    <t>3.1.2 Selección y contratación de servicios de capacitación para el Ministerio Público en ciencias criminalísticas y forenses, escenas del crimen y verificación de la prueba.</t>
  </si>
  <si>
    <t>3.1.3 Selección y contratación de servicios de capacitación para el Instituto de la Defensa Pública Penal en ciencias criminalísticas y forenses, escenas del crimen y verificación de la prueba.</t>
  </si>
  <si>
    <t>3.1.4 Selección y contratación de servicios de capacitación para la Policía Nacional Civil en ciencias criminalísticas y forenses, escenas del crimen y verificación de la prueba.</t>
  </si>
  <si>
    <t>3.1 Capacitación en ciencias criminalísticas y forenses escenas del crimen y verificación de la prueba.</t>
  </si>
  <si>
    <t xml:space="preserve">Componente: Gestión y Seguimiento del Programa. </t>
  </si>
  <si>
    <t>Equipamiento Oficina Unidad Ejecutora</t>
  </si>
  <si>
    <t>Remodelación</t>
  </si>
  <si>
    <t>Equipo de cómputo</t>
  </si>
  <si>
    <t>Mobiliario y equipo de oficina</t>
  </si>
  <si>
    <t>Sistema Seguridad</t>
  </si>
  <si>
    <t>Vehículos (2)</t>
  </si>
  <si>
    <t xml:space="preserve">Operación de la Unidad Ejecutora </t>
  </si>
  <si>
    <t>Arrendamiento</t>
  </si>
  <si>
    <t>Personal de Seguridad</t>
  </si>
  <si>
    <t>Comunicaciones</t>
  </si>
  <si>
    <t>Combustibles y lubricantes</t>
  </si>
  <si>
    <t>Papelería, materiales y suministros</t>
  </si>
  <si>
    <t>Electricidad, agua, teléfono y mantenimiento de oficina</t>
  </si>
  <si>
    <t>Pasajes y Viáticos</t>
  </si>
  <si>
    <t>Personal de la Unidad Ejecutora</t>
  </si>
  <si>
    <t>Conserje-Mensajero</t>
  </si>
  <si>
    <t>Consultorías Específicas</t>
  </si>
  <si>
    <t>Auditorías</t>
  </si>
  <si>
    <t>Imprevistos</t>
  </si>
  <si>
    <t>Gestión del Programa</t>
  </si>
  <si>
    <t>Costos Financieros</t>
  </si>
  <si>
    <t>Ministerio de Finanzas Públicas de Guatemala - Secretaría Ejecutiva de la Instancia Coordinadora de la Modernización del Sector Justicia</t>
  </si>
  <si>
    <t>MINFIN SEICMSJ</t>
  </si>
  <si>
    <t>Acceso a la Justicia</t>
  </si>
  <si>
    <t>Gestión y Seguimiento de la Información del Sector Justicia Penal</t>
  </si>
  <si>
    <t>Fortalecimiento Sectorial en Materia de Investigación Criminal y Científica</t>
  </si>
  <si>
    <t>Administración/ Gestión del Programa</t>
  </si>
  <si>
    <t>Componente</t>
  </si>
  <si>
    <t>2.5.1. Infraestructura Tecnológica para control telemático a través de pulseras electrónicas para proteger a víctimas de violencia de género</t>
  </si>
  <si>
    <t>2.1.4. Infraestructura  Tecnológica SEICMSJ- SIJ</t>
  </si>
  <si>
    <t xml:space="preserve">2.1.4.1. Servidores, Licencias, Backups </t>
  </si>
  <si>
    <t>Compra de segundo grupo de 5 terrenos para la construcción de los edificios de los Centros Integrados de Justicia, del grupo 2</t>
  </si>
  <si>
    <t>1.1 Adquisición / Gestión de terrenos</t>
  </si>
  <si>
    <t>Previsión de contingencias por efectos de inflación y consultorías especializadas SEICMSJ y Entidades que participan en el Programa</t>
  </si>
  <si>
    <t xml:space="preserve">SI </t>
  </si>
  <si>
    <t>Contrato de Préstamo 1905/OC-GU</t>
  </si>
  <si>
    <t>"Programa de Apoyo a la Modernización del Sectdor Justicia"</t>
  </si>
  <si>
    <t>3.2. Equipamiento para el procesamiento de investigación científica (OJ, MP, MG, IDPP, INACIF)</t>
  </si>
  <si>
    <t>3.2.1. Adquisición de equipos y materiales para el procesamiento de investigación científica.</t>
  </si>
  <si>
    <t xml:space="preserve">3.3. Adquisición de vehículos para su utilización en materia de investigación (OJ, MP, MG, IDPP, INACIF) </t>
  </si>
  <si>
    <t>3.3.1. Adquisición de 3 vehículos para cada una de las instituciones para su utilización en materia de investigación.</t>
  </si>
  <si>
    <t>IMPREVISTOS</t>
  </si>
  <si>
    <t>Método de Revisión (Seleccionar una de las opciones):</t>
  </si>
  <si>
    <t xml:space="preserve">No asignados </t>
  </si>
  <si>
    <t>Plan de Adquisiciones  60 meses</t>
  </si>
  <si>
    <t>2.2.1. Adquisición de servidores, licencias, Backups, equipos, servicios de enlaces de datos e infraestructura tecnológica, análisis de indicadores, interconexión con SIJ</t>
  </si>
  <si>
    <t>2.2.1. 1. Primera adquisición de Infraestructura Tecnológica OJ</t>
  </si>
  <si>
    <t>2.2.1.2. Segunda adquisición de Infraestructura Tecnológica OJ</t>
  </si>
  <si>
    <t>2.3.1. Adquisición de servidores, licencias, Backups, equipos, servicios de enlaces de datos e infraestructura tecnológica MP</t>
  </si>
  <si>
    <t>2.3.1.1. Primera adquisición de Infraestructura Tecnológica MP</t>
  </si>
  <si>
    <t>2.4.1.1. Primera adquisición de Infraestructura Tecnológica IDPP</t>
  </si>
  <si>
    <t>2.5.1.1. Primera adquisición de Infraestructura Tecnológica MG</t>
  </si>
  <si>
    <t>2.1.5. Desarrollo de Centro de Monitoreo y Observatorio Ciudadano (validación interinstitucional, monitoreo, capacitaciones)</t>
  </si>
  <si>
    <t>Primera etapa de desarrollo del Centro de Monitoreo y Observatorio Ciudadano</t>
  </si>
  <si>
    <t>Definición de objetivos, metas, resultados para la implementación del SIJ</t>
  </si>
  <si>
    <t xml:space="preserve">Seguimiento al Plan de Trabajo, capacitaciones y transferencia de conocimiento </t>
  </si>
  <si>
    <t xml:space="preserve">2.1.3.4. Contratación de firma consultora para el diseño del Portal (software) </t>
  </si>
  <si>
    <t xml:space="preserve">2.1.3.5.Consultoría individual para el mantenimiento del portal, soporte, herramientas de toma de decisiones y mejoras </t>
  </si>
  <si>
    <t>Año 1</t>
  </si>
  <si>
    <t>Año 2</t>
  </si>
  <si>
    <t>Componente 3: Fortalecimiento Sectorial en materia de Investigación Criminal y Científica</t>
  </si>
  <si>
    <r>
      <t xml:space="preserve">Método de Selección/Adquisición
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</si>
  <si>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r>
      <t xml:space="preserve">Método de Revisión 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</si>
  <si>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r>
      <t xml:space="preserve">Método de Adquisición
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</si>
  <si>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t>Cantidad de Lotes</t>
  </si>
  <si>
    <t>Contratación de Consultores Individuales Nacionales</t>
  </si>
  <si>
    <t>Auditoría 2012</t>
  </si>
  <si>
    <t>Auditoría 2013</t>
  </si>
  <si>
    <t>Año 2012</t>
  </si>
  <si>
    <t>Año 2013</t>
  </si>
  <si>
    <t>Coordinador año 2012</t>
  </si>
  <si>
    <t>Coordinador año 2013</t>
  </si>
  <si>
    <t>Especialista Financiero año 2012</t>
  </si>
  <si>
    <t>Especialista Financiero año 2013</t>
  </si>
  <si>
    <t>Especialista en Planificación 2012</t>
  </si>
  <si>
    <t>Especialista en Planificación 2013</t>
  </si>
  <si>
    <t>Especialista en Sistemas Informáticos y Tecnología año 2012</t>
  </si>
  <si>
    <t>Especialista en Infraestructura año 2012</t>
  </si>
  <si>
    <t>Asistente en Administración Contable año 2012</t>
  </si>
  <si>
    <t>Asistente en Infraestructura año 2012</t>
  </si>
  <si>
    <t>Asistente en Adquisiciones año 2012</t>
  </si>
  <si>
    <t>Piloto año 2012</t>
  </si>
  <si>
    <t>Especialista en Sistemas Informáticos y Tecnología año 2013</t>
  </si>
  <si>
    <t>Especialista en Infraestructura año 2013</t>
  </si>
  <si>
    <t>Asistente en Infraestructura año 2013</t>
  </si>
  <si>
    <t>Asistente en Administración Contable año 2013</t>
  </si>
  <si>
    <t>Asistente en Adquisiciones año 2013</t>
  </si>
  <si>
    <t>Piloto año 2013</t>
  </si>
  <si>
    <t>Secretaria  año 2012</t>
  </si>
  <si>
    <t>Secretaria 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</si>
</sst>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USD]\ #,##0.00"/>
    <numFmt numFmtId="165" formatCode="&quot;$&quot;#,##0.00"/>
    <numFmt numFmtId="166" formatCode="&quot;$&quot;#,##0_);\(&quot;$&quot;#,##0\)"/>
    <numFmt numFmtId="167" formatCode="dd/mm/yyyy;@"/>
    <numFmt numFmtId="168" formatCode="_(* #,##0_);_(* \(#,##0\);_(* &quot;-&quot;??_);_(@_)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i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642">
    <xf numFmtId="0" fontId="0" fillId="0" borderId="0" xfId="0"/>
    <xf numFmtId="0" fontId="2" fillId="0" borderId="0" xfId="37"/>
    <xf numFmtId="0" fontId="1" fillId="0" borderId="0" xfId="38"/>
    <xf numFmtId="0" fontId="22" fillId="0" borderId="10" xfId="37" applyFont="1" applyFill="1" applyBorder="1" applyAlignment="1">
      <alignment vertical="center" wrapText="1"/>
    </xf>
    <xf numFmtId="0" fontId="22" fillId="0" borderId="11" xfId="37" applyFont="1" applyFill="1" applyBorder="1" applyAlignment="1">
      <alignment vertical="center" wrapText="1"/>
    </xf>
    <xf numFmtId="0" fontId="22" fillId="0" borderId="12" xfId="37" applyFont="1" applyFill="1" applyBorder="1" applyAlignment="1">
      <alignment vertical="center" wrapText="1"/>
    </xf>
    <xf numFmtId="0" fontId="22" fillId="0" borderId="13" xfId="37" applyFont="1" applyFill="1" applyBorder="1" applyAlignment="1">
      <alignment vertical="center" wrapText="1"/>
    </xf>
    <xf numFmtId="0" fontId="22" fillId="0" borderId="14" xfId="37" applyFont="1" applyFill="1" applyBorder="1" applyAlignment="1">
      <alignment vertical="center" wrapText="1"/>
    </xf>
    <xf numFmtId="0" fontId="22" fillId="0" borderId="15" xfId="37" applyFont="1" applyFill="1" applyBorder="1" applyAlignment="1">
      <alignment vertical="center" wrapText="1"/>
    </xf>
    <xf numFmtId="0" fontId="22" fillId="0" borderId="0" xfId="38" applyFont="1" applyFill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2" fillId="0" borderId="11" xfId="38" applyFont="1" applyFill="1" applyBorder="1" applyAlignment="1">
      <alignment vertical="center" wrapText="1"/>
    </xf>
    <xf numFmtId="0" fontId="22" fillId="0" borderId="17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horizontal="left" vertical="center" wrapText="1"/>
    </xf>
    <xf numFmtId="0" fontId="22" fillId="0" borderId="11" xfId="38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center" vertical="center" wrapText="1"/>
    </xf>
    <xf numFmtId="0" fontId="23" fillId="24" borderId="12" xfId="38" applyFont="1" applyFill="1" applyBorder="1" applyAlignment="1">
      <alignment horizontal="center" vertical="center" wrapText="1"/>
    </xf>
    <xf numFmtId="0" fontId="29" fillId="0" borderId="13" xfId="38" applyFont="1" applyFill="1" applyBorder="1" applyAlignment="1">
      <alignment horizontal="left" vertical="center" wrapText="1"/>
    </xf>
    <xf numFmtId="164" fontId="23" fillId="24" borderId="14" xfId="38" applyNumberFormat="1" applyFont="1" applyFill="1" applyBorder="1" applyAlignment="1">
      <alignment horizontal="right" vertical="center" wrapText="1"/>
    </xf>
    <xf numFmtId="0" fontId="22" fillId="0" borderId="11" xfId="38" applyFont="1" applyBorder="1" applyAlignment="1">
      <alignment vertical="center"/>
    </xf>
    <xf numFmtId="0" fontId="22" fillId="0" borderId="12" xfId="38" applyFont="1" applyBorder="1" applyAlignment="1">
      <alignment vertical="center"/>
    </xf>
    <xf numFmtId="0" fontId="22" fillId="0" borderId="14" xfId="38" applyFont="1" applyBorder="1" applyAlignment="1">
      <alignment vertical="center"/>
    </xf>
    <xf numFmtId="0" fontId="22" fillId="0" borderId="15" xfId="38" applyFont="1" applyBorder="1" applyAlignment="1">
      <alignment vertical="center"/>
    </xf>
    <xf numFmtId="0" fontId="28" fillId="24" borderId="23" xfId="38" applyFont="1" applyFill="1" applyBorder="1" applyAlignment="1">
      <alignment horizontal="center" vertical="center"/>
    </xf>
    <xf numFmtId="0" fontId="22" fillId="0" borderId="0" xfId="38" applyFont="1" applyAlignment="1">
      <alignment vertical="center"/>
    </xf>
    <xf numFmtId="164" fontId="22" fillId="0" borderId="11" xfId="38" applyNumberFormat="1" applyFont="1" applyFill="1" applyBorder="1" applyAlignment="1">
      <alignment horizontal="right" vertical="center" wrapText="1"/>
    </xf>
    <xf numFmtId="0" fontId="22" fillId="0" borderId="10" xfId="38" applyFont="1" applyBorder="1" applyAlignment="1" applyProtection="1"/>
    <xf numFmtId="0" fontId="23" fillId="24" borderId="13" xfId="38" applyFont="1" applyFill="1" applyBorder="1" applyAlignment="1">
      <alignment horizontal="center" vertical="center" wrapText="1"/>
    </xf>
    <xf numFmtId="164" fontId="23" fillId="24" borderId="15" xfId="38" applyNumberFormat="1" applyFont="1" applyFill="1" applyBorder="1" applyAlignment="1">
      <alignment horizontal="right" vertical="center" wrapText="1"/>
    </xf>
    <xf numFmtId="4" fontId="22" fillId="0" borderId="11" xfId="37" applyNumberFormat="1" applyFont="1" applyFill="1" applyBorder="1" applyAlignment="1">
      <alignment vertical="center" wrapText="1"/>
    </xf>
    <xf numFmtId="4" fontId="22" fillId="0" borderId="14" xfId="37" applyNumberFormat="1" applyFont="1" applyFill="1" applyBorder="1" applyAlignment="1">
      <alignment vertical="center" wrapText="1"/>
    </xf>
    <xf numFmtId="4" fontId="0" fillId="0" borderId="0" xfId="0" applyNumberFormat="1"/>
    <xf numFmtId="10" fontId="0" fillId="0" borderId="0" xfId="0" applyNumberFormat="1"/>
    <xf numFmtId="4" fontId="24" fillId="24" borderId="11" xfId="37" applyNumberFormat="1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horizontal="center" vertical="center" wrapText="1"/>
    </xf>
    <xf numFmtId="0" fontId="24" fillId="24" borderId="12" xfId="37" applyFont="1" applyFill="1" applyBorder="1" applyAlignment="1">
      <alignment horizontal="center" vertical="center" wrapText="1"/>
    </xf>
    <xf numFmtId="165" fontId="22" fillId="0" borderId="11" xfId="37" applyNumberFormat="1" applyFont="1" applyFill="1" applyBorder="1" applyAlignment="1">
      <alignment vertical="center" wrapText="1"/>
    </xf>
    <xf numFmtId="10" fontId="24" fillId="24" borderId="11" xfId="37" applyNumberFormat="1" applyFont="1" applyFill="1" applyBorder="1" applyAlignment="1">
      <alignment horizontal="center" vertical="center" wrapText="1"/>
    </xf>
    <xf numFmtId="0" fontId="22" fillId="0" borderId="24" xfId="37" applyFont="1" applyFill="1" applyBorder="1" applyAlignment="1">
      <alignment vertical="center" wrapText="1"/>
    </xf>
    <xf numFmtId="2" fontId="22" fillId="0" borderId="25" xfId="37" applyNumberFormat="1" applyFont="1" applyFill="1" applyBorder="1" applyAlignment="1">
      <alignment vertical="center" wrapText="1"/>
    </xf>
    <xf numFmtId="0" fontId="22" fillId="0" borderId="26" xfId="37" applyFont="1" applyFill="1" applyBorder="1" applyAlignment="1">
      <alignment vertical="center" wrapText="1"/>
    </xf>
    <xf numFmtId="0" fontId="22" fillId="0" borderId="27" xfId="37" applyFont="1" applyFill="1" applyBorder="1" applyAlignment="1">
      <alignment vertical="center" wrapText="1"/>
    </xf>
    <xf numFmtId="0" fontId="22" fillId="0" borderId="28" xfId="37" applyFont="1" applyFill="1" applyBorder="1" applyAlignment="1">
      <alignment vertical="center" wrapText="1"/>
    </xf>
    <xf numFmtId="0" fontId="22" fillId="0" borderId="29" xfId="37" applyFont="1" applyFill="1" applyBorder="1" applyAlignment="1">
      <alignment vertical="center" wrapText="1"/>
    </xf>
    <xf numFmtId="10" fontId="22" fillId="0" borderId="24" xfId="37" applyNumberFormat="1" applyFont="1" applyFill="1" applyBorder="1" applyAlignment="1">
      <alignment vertical="center" wrapText="1"/>
    </xf>
    <xf numFmtId="0" fontId="22" fillId="0" borderId="25" xfId="37" applyFont="1" applyFill="1" applyBorder="1" applyAlignment="1">
      <alignment vertical="center" wrapText="1"/>
    </xf>
    <xf numFmtId="0" fontId="22" fillId="0" borderId="16" xfId="37" applyFont="1" applyFill="1" applyBorder="1" applyAlignment="1">
      <alignment vertical="center" wrapText="1"/>
    </xf>
    <xf numFmtId="4" fontId="22" fillId="0" borderId="24" xfId="37" applyNumberFormat="1" applyFont="1" applyFill="1" applyBorder="1" applyAlignment="1">
      <alignment vertical="center" wrapText="1"/>
    </xf>
    <xf numFmtId="0" fontId="22" fillId="0" borderId="0" xfId="38" applyFont="1" applyFill="1" applyBorder="1" applyAlignment="1">
      <alignment vertical="center" wrapText="1"/>
    </xf>
    <xf numFmtId="0" fontId="22" fillId="0" borderId="21" xfId="38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0" borderId="0" xfId="37" applyFont="1" applyFill="1" applyBorder="1" applyAlignment="1">
      <alignment vertical="center" wrapText="1"/>
    </xf>
    <xf numFmtId="0" fontId="29" fillId="0" borderId="0" xfId="37" applyFont="1" applyFill="1" applyBorder="1" applyAlignment="1">
      <alignment horizontal="center" vertical="center" wrapText="1"/>
    </xf>
    <xf numFmtId="2" fontId="22" fillId="0" borderId="0" xfId="37" applyNumberFormat="1" applyFont="1" applyFill="1" applyBorder="1" applyAlignment="1">
      <alignment vertical="center" wrapText="1"/>
    </xf>
    <xf numFmtId="0" fontId="2" fillId="0" borderId="0" xfId="37" applyBorder="1"/>
    <xf numFmtId="0" fontId="0" fillId="0" borderId="0" xfId="0" applyBorder="1"/>
    <xf numFmtId="0" fontId="22" fillId="0" borderId="31" xfId="38" quotePrefix="1" applyFont="1" applyBorder="1" applyAlignment="1" applyProtection="1"/>
    <xf numFmtId="0" fontId="22" fillId="0" borderId="31" xfId="38" applyFont="1" applyBorder="1" applyAlignment="1" applyProtection="1"/>
    <xf numFmtId="0" fontId="23" fillId="24" borderId="32" xfId="38" applyFont="1" applyFill="1" applyBorder="1" applyAlignment="1">
      <alignment horizontal="center" vertical="center" wrapText="1"/>
    </xf>
    <xf numFmtId="0" fontId="23" fillId="24" borderId="33" xfId="37" applyFont="1" applyFill="1" applyBorder="1" applyAlignment="1">
      <alignment vertical="center" wrapText="1"/>
    </xf>
    <xf numFmtId="0" fontId="23" fillId="24" borderId="34" xfId="37" applyFont="1" applyFill="1" applyBorder="1" applyAlignment="1">
      <alignment vertical="center" wrapText="1"/>
    </xf>
    <xf numFmtId="0" fontId="23" fillId="24" borderId="35" xfId="37" applyFont="1" applyFill="1" applyBorder="1" applyAlignment="1">
      <alignment vertical="center" wrapText="1"/>
    </xf>
    <xf numFmtId="0" fontId="24" fillId="24" borderId="17" xfId="37" applyFont="1" applyFill="1" applyBorder="1" applyAlignment="1">
      <alignment vertical="center"/>
    </xf>
    <xf numFmtId="0" fontId="24" fillId="24" borderId="18" xfId="37" applyFont="1" applyFill="1" applyBorder="1" applyAlignment="1">
      <alignment vertical="center"/>
    </xf>
    <xf numFmtId="4" fontId="22" fillId="0" borderId="28" xfId="37" applyNumberFormat="1" applyFont="1" applyFill="1" applyBorder="1" applyAlignment="1">
      <alignment vertical="center" wrapText="1"/>
    </xf>
    <xf numFmtId="0" fontId="0" fillId="0" borderId="11" xfId="0" applyBorder="1"/>
    <xf numFmtId="164" fontId="32" fillId="25" borderId="11" xfId="0" applyNumberFormat="1" applyFont="1" applyFill="1" applyBorder="1"/>
    <xf numFmtId="0" fontId="33" fillId="0" borderId="0" xfId="0" applyFont="1" applyBorder="1"/>
    <xf numFmtId="0" fontId="35" fillId="0" borderId="0" xfId="38" applyFont="1" applyBorder="1"/>
    <xf numFmtId="0" fontId="22" fillId="0" borderId="17" xfId="38" applyFont="1" applyFill="1" applyBorder="1" applyAlignment="1">
      <alignment horizontal="left" vertical="center" wrapText="1"/>
    </xf>
    <xf numFmtId="0" fontId="22" fillId="0" borderId="16" xfId="38" applyFont="1" applyFill="1" applyBorder="1" applyAlignment="1">
      <alignment horizontal="left" vertical="center" wrapText="1"/>
    </xf>
    <xf numFmtId="0" fontId="34" fillId="0" borderId="0" xfId="38" applyFont="1" applyFill="1" applyBorder="1" applyAlignment="1">
      <alignment horizontal="left" vertical="center" wrapText="1"/>
    </xf>
    <xf numFmtId="0" fontId="22" fillId="0" borderId="29" xfId="38" applyFont="1" applyBorder="1" applyAlignment="1">
      <alignment vertical="center"/>
    </xf>
    <xf numFmtId="0" fontId="22" fillId="0" borderId="11" xfId="38" applyFont="1" applyBorder="1" applyAlignment="1">
      <alignment horizontal="center" vertical="center"/>
    </xf>
    <xf numFmtId="0" fontId="22" fillId="0" borderId="14" xfId="38" applyFont="1" applyBorder="1" applyAlignment="1">
      <alignment horizontal="center" vertical="center"/>
    </xf>
    <xf numFmtId="0" fontId="28" fillId="24" borderId="36" xfId="38" applyFont="1" applyFill="1" applyBorder="1" applyAlignment="1">
      <alignment horizontal="center" vertical="center" wrapText="1"/>
    </xf>
    <xf numFmtId="0" fontId="36" fillId="0" borderId="0" xfId="0" applyFont="1"/>
    <xf numFmtId="0" fontId="2" fillId="0" borderId="0" xfId="38" applyFont="1"/>
    <xf numFmtId="0" fontId="28" fillId="24" borderId="37" xfId="38" applyFont="1" applyFill="1" applyBorder="1" applyAlignment="1">
      <alignment horizontal="center" vertical="center"/>
    </xf>
    <xf numFmtId="0" fontId="28" fillId="24" borderId="38" xfId="38" applyFont="1" applyFill="1" applyBorder="1" applyAlignment="1">
      <alignment horizontal="center" vertical="center" wrapText="1"/>
    </xf>
    <xf numFmtId="0" fontId="28" fillId="24" borderId="39" xfId="38" applyFont="1" applyFill="1" applyBorder="1" applyAlignment="1">
      <alignment horizontal="center" vertical="center" wrapText="1"/>
    </xf>
    <xf numFmtId="0" fontId="28" fillId="24" borderId="40" xfId="38" applyFont="1" applyFill="1" applyBorder="1" applyAlignment="1">
      <alignment horizontal="center" vertical="center" wrapText="1"/>
    </xf>
    <xf numFmtId="0" fontId="33" fillId="0" borderId="0" xfId="0" applyFont="1"/>
    <xf numFmtId="10" fontId="24" fillId="24" borderId="28" xfId="37" applyNumberFormat="1" applyFont="1" applyFill="1" applyBorder="1" applyAlignment="1">
      <alignment horizontal="center" vertical="center" wrapText="1"/>
    </xf>
    <xf numFmtId="4" fontId="24" fillId="24" borderId="28" xfId="37" applyNumberFormat="1" applyFont="1" applyFill="1" applyBorder="1" applyAlignment="1">
      <alignment horizontal="center" vertical="center" wrapText="1"/>
    </xf>
    <xf numFmtId="0" fontId="22" fillId="0" borderId="37" xfId="37" applyFont="1" applyFill="1" applyBorder="1" applyAlignment="1">
      <alignment vertical="center" wrapText="1"/>
    </xf>
    <xf numFmtId="0" fontId="0" fillId="0" borderId="39" xfId="0" applyBorder="1" applyAlignment="1">
      <alignment vertical="top" wrapText="1"/>
    </xf>
    <xf numFmtId="0" fontId="22" fillId="0" borderId="39" xfId="37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4" fontId="22" fillId="0" borderId="26" xfId="37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1" xfId="37" applyFont="1" applyFill="1" applyBorder="1" applyAlignment="1">
      <alignment vertical="top" wrapText="1"/>
    </xf>
    <xf numFmtId="0" fontId="22" fillId="0" borderId="14" xfId="37" applyFont="1" applyFill="1" applyBorder="1" applyAlignment="1">
      <alignment vertical="top" wrapText="1"/>
    </xf>
    <xf numFmtId="0" fontId="22" fillId="0" borderId="28" xfId="37" applyFont="1" applyFill="1" applyBorder="1" applyAlignment="1">
      <alignment vertical="top" wrapText="1"/>
    </xf>
    <xf numFmtId="0" fontId="23" fillId="24" borderId="34" xfId="37" applyFont="1" applyFill="1" applyBorder="1" applyAlignment="1">
      <alignment vertical="top" wrapText="1"/>
    </xf>
    <xf numFmtId="0" fontId="22" fillId="0" borderId="0" xfId="37" applyFont="1" applyFill="1" applyBorder="1" applyAlignment="1">
      <alignment vertical="top" wrapText="1"/>
    </xf>
    <xf numFmtId="0" fontId="22" fillId="0" borderId="41" xfId="37" applyFont="1" applyFill="1" applyBorder="1" applyAlignment="1">
      <alignment vertical="center" wrapText="1"/>
    </xf>
    <xf numFmtId="4" fontId="22" fillId="0" borderId="44" xfId="37" applyNumberFormat="1" applyFont="1" applyFill="1" applyBorder="1" applyAlignment="1">
      <alignment vertical="center" wrapText="1"/>
    </xf>
    <xf numFmtId="4" fontId="22" fillId="0" borderId="45" xfId="37" applyNumberFormat="1" applyFont="1" applyFill="1" applyBorder="1" applyAlignment="1">
      <alignment vertical="center" wrapText="1"/>
    </xf>
    <xf numFmtId="2" fontId="22" fillId="0" borderId="46" xfId="37" applyNumberFormat="1" applyFont="1" applyFill="1" applyBorder="1" applyAlignment="1">
      <alignment vertical="center" wrapText="1"/>
    </xf>
    <xf numFmtId="0" fontId="22" fillId="0" borderId="47" xfId="37" applyFont="1" applyFill="1" applyBorder="1" applyAlignment="1">
      <alignment vertical="center" wrapText="1"/>
    </xf>
    <xf numFmtId="4" fontId="22" fillId="0" borderId="39" xfId="37" applyNumberFormat="1" applyFont="1" applyFill="1" applyBorder="1" applyAlignment="1">
      <alignment vertical="center" wrapText="1"/>
    </xf>
    <xf numFmtId="165" fontId="22" fillId="0" borderId="39" xfId="37" applyNumberFormat="1" applyFont="1" applyFill="1" applyBorder="1" applyAlignment="1">
      <alignment vertical="center" wrapText="1"/>
    </xf>
    <xf numFmtId="0" fontId="22" fillId="0" borderId="40" xfId="37" applyFont="1" applyFill="1" applyBorder="1" applyAlignment="1">
      <alignment vertical="center" wrapText="1"/>
    </xf>
    <xf numFmtId="165" fontId="22" fillId="0" borderId="14" xfId="37" applyNumberFormat="1" applyFont="1" applyFill="1" applyBorder="1" applyAlignment="1">
      <alignment vertical="center" wrapText="1"/>
    </xf>
    <xf numFmtId="4" fontId="22" fillId="0" borderId="0" xfId="37" applyNumberFormat="1" applyFont="1" applyFill="1" applyBorder="1" applyAlignment="1">
      <alignment vertical="center" wrapText="1"/>
    </xf>
    <xf numFmtId="4" fontId="22" fillId="0" borderId="42" xfId="37" applyNumberFormat="1" applyFont="1" applyFill="1" applyBorder="1" applyAlignment="1">
      <alignment vertical="center" wrapText="1"/>
    </xf>
    <xf numFmtId="4" fontId="23" fillId="24" borderId="34" xfId="37" applyNumberFormat="1" applyFont="1" applyFill="1" applyBorder="1" applyAlignment="1">
      <alignment vertical="center" wrapText="1"/>
    </xf>
    <xf numFmtId="4" fontId="24" fillId="24" borderId="16" xfId="37" applyNumberFormat="1" applyFont="1" applyFill="1" applyBorder="1" applyAlignment="1">
      <alignment vertical="center"/>
    </xf>
    <xf numFmtId="10" fontId="36" fillId="0" borderId="39" xfId="0" applyNumberFormat="1" applyFont="1" applyBorder="1" applyAlignment="1">
      <alignment vertical="center"/>
    </xf>
    <xf numFmtId="10" fontId="36" fillId="0" borderId="14" xfId="0" applyNumberFormat="1" applyFont="1" applyBorder="1" applyAlignment="1">
      <alignment vertical="center"/>
    </xf>
    <xf numFmtId="0" fontId="1" fillId="0" borderId="0" xfId="37" applyFont="1"/>
    <xf numFmtId="166" fontId="0" fillId="0" borderId="0" xfId="0" applyNumberFormat="1"/>
    <xf numFmtId="0" fontId="31" fillId="0" borderId="51" xfId="0" applyFont="1" applyBorder="1" applyAlignment="1">
      <alignment vertical="top" wrapText="1"/>
    </xf>
    <xf numFmtId="4" fontId="22" fillId="0" borderId="59" xfId="37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3" fillId="24" borderId="34" xfId="37" applyFont="1" applyFill="1" applyBorder="1" applyAlignment="1">
      <alignment horizontal="right" vertical="top" wrapText="1"/>
    </xf>
    <xf numFmtId="0" fontId="23" fillId="24" borderId="34" xfId="37" applyFont="1" applyFill="1" applyBorder="1" applyAlignment="1">
      <alignment horizontal="right" vertical="center" wrapText="1"/>
    </xf>
    <xf numFmtId="4" fontId="23" fillId="24" borderId="34" xfId="37" applyNumberFormat="1" applyFont="1" applyFill="1" applyBorder="1" applyAlignment="1">
      <alignment horizontal="right" vertical="center" wrapText="1"/>
    </xf>
    <xf numFmtId="0" fontId="23" fillId="24" borderId="35" xfId="37" applyFont="1" applyFill="1" applyBorder="1" applyAlignment="1">
      <alignment horizontal="right" vertical="center" wrapText="1"/>
    </xf>
    <xf numFmtId="4" fontId="24" fillId="24" borderId="28" xfId="37" applyNumberFormat="1" applyFont="1" applyFill="1" applyBorder="1" applyAlignment="1">
      <alignment horizontal="right" vertical="center" wrapText="1"/>
    </xf>
    <xf numFmtId="10" fontId="24" fillId="24" borderId="28" xfId="37" applyNumberFormat="1" applyFont="1" applyFill="1" applyBorder="1" applyAlignment="1">
      <alignment horizontal="right" vertical="center" wrapText="1"/>
    </xf>
    <xf numFmtId="0" fontId="2" fillId="0" borderId="40" xfId="37" applyBorder="1" applyAlignment="1">
      <alignment horizontal="right"/>
    </xf>
    <xf numFmtId="0" fontId="22" fillId="0" borderId="10" xfId="37" applyFont="1" applyFill="1" applyBorder="1" applyAlignment="1">
      <alignment horizontal="right" vertical="center" wrapText="1"/>
    </xf>
    <xf numFmtId="0" fontId="22" fillId="0" borderId="11" xfId="37" applyFont="1" applyFill="1" applyBorder="1" applyAlignment="1">
      <alignment horizontal="right" vertical="center" wrapText="1"/>
    </xf>
    <xf numFmtId="4" fontId="22" fillId="0" borderId="11" xfId="37" applyNumberFormat="1" applyFont="1" applyFill="1" applyBorder="1" applyAlignment="1">
      <alignment horizontal="right" vertical="center" wrapText="1"/>
    </xf>
    <xf numFmtId="0" fontId="2" fillId="0" borderId="12" xfId="37" applyBorder="1" applyAlignment="1">
      <alignment horizontal="right"/>
    </xf>
    <xf numFmtId="0" fontId="2" fillId="0" borderId="29" xfId="37" applyBorder="1" applyAlignment="1">
      <alignment horizontal="right"/>
    </xf>
    <xf numFmtId="167" fontId="22" fillId="0" borderId="11" xfId="37" applyNumberFormat="1" applyFont="1" applyFill="1" applyBorder="1" applyAlignment="1">
      <alignment horizontal="right" wrapText="1"/>
    </xf>
    <xf numFmtId="0" fontId="22" fillId="0" borderId="13" xfId="37" applyFont="1" applyFill="1" applyBorder="1" applyAlignment="1">
      <alignment horizontal="right" vertical="center" wrapText="1"/>
    </xf>
    <xf numFmtId="0" fontId="22" fillId="0" borderId="14" xfId="37" applyFont="1" applyFill="1" applyBorder="1" applyAlignment="1">
      <alignment horizontal="right" vertical="center" wrapText="1"/>
    </xf>
    <xf numFmtId="4" fontId="22" fillId="0" borderId="14" xfId="37" applyNumberFormat="1" applyFont="1" applyFill="1" applyBorder="1" applyAlignment="1">
      <alignment horizontal="right" vertical="center" wrapText="1"/>
    </xf>
    <xf numFmtId="0" fontId="24" fillId="24" borderId="12" xfId="37" applyFont="1" applyFill="1" applyBorder="1" applyAlignment="1">
      <alignment horizontal="center" vertical="center" wrapText="1"/>
    </xf>
    <xf numFmtId="0" fontId="23" fillId="24" borderId="37" xfId="37" applyFont="1" applyFill="1" applyBorder="1" applyAlignment="1">
      <alignment horizontal="left" vertical="center" wrapText="1"/>
    </xf>
    <xf numFmtId="0" fontId="23" fillId="24" borderId="39" xfId="37" applyFont="1" applyFill="1" applyBorder="1" applyAlignment="1">
      <alignment horizontal="left" vertical="center" wrapText="1"/>
    </xf>
    <xf numFmtId="0" fontId="23" fillId="24" borderId="40" xfId="37" applyFont="1" applyFill="1" applyBorder="1" applyAlignment="1">
      <alignment horizontal="left" vertical="center" wrapText="1"/>
    </xf>
    <xf numFmtId="0" fontId="24" fillId="24" borderId="11" xfId="37" applyFont="1" applyFill="1" applyBorder="1" applyAlignment="1">
      <alignment vertical="top" wrapText="1"/>
    </xf>
    <xf numFmtId="0" fontId="24" fillId="24" borderId="11" xfId="37" applyFont="1" applyFill="1" applyBorder="1" applyAlignment="1">
      <alignment horizontal="center" vertical="center" wrapText="1"/>
    </xf>
    <xf numFmtId="10" fontId="24" fillId="24" borderId="11" xfId="37" applyNumberFormat="1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right" vertical="center" wrapText="1"/>
    </xf>
    <xf numFmtId="0" fontId="29" fillId="0" borderId="56" xfId="37" applyFont="1" applyFill="1" applyBorder="1" applyAlignment="1">
      <alignment horizontal="center" vertical="center" wrapText="1"/>
    </xf>
    <xf numFmtId="0" fontId="0" fillId="0" borderId="51" xfId="0" applyBorder="1" applyAlignment="1"/>
    <xf numFmtId="0" fontId="29" fillId="0" borderId="51" xfId="37" applyFont="1" applyFill="1" applyBorder="1" applyAlignment="1">
      <alignment horizontal="center" vertical="center" wrapText="1"/>
    </xf>
    <xf numFmtId="10" fontId="24" fillId="24" borderId="28" xfId="37" applyNumberFormat="1" applyFont="1" applyFill="1" applyBorder="1" applyAlignment="1">
      <alignment horizontal="right" vertical="center" wrapText="1"/>
    </xf>
    <xf numFmtId="0" fontId="29" fillId="0" borderId="57" xfId="37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167" fontId="22" fillId="0" borderId="41" xfId="37" applyNumberFormat="1" applyFont="1" applyFill="1" applyBorder="1" applyAlignment="1">
      <alignment wrapText="1"/>
    </xf>
    <xf numFmtId="167" fontId="22" fillId="0" borderId="0" xfId="37" applyNumberFormat="1" applyFont="1" applyFill="1" applyBorder="1" applyAlignment="1">
      <alignment wrapText="1"/>
    </xf>
    <xf numFmtId="167" fontId="22" fillId="0" borderId="39" xfId="37" applyNumberFormat="1" applyFont="1" applyFill="1" applyBorder="1" applyAlignment="1">
      <alignment wrapText="1"/>
    </xf>
    <xf numFmtId="167" fontId="22" fillId="0" borderId="14" xfId="37" applyNumberFormat="1" applyFont="1" applyFill="1" applyBorder="1" applyAlignment="1">
      <alignment wrapText="1"/>
    </xf>
    <xf numFmtId="167" fontId="22" fillId="0" borderId="11" xfId="37" applyNumberFormat="1" applyFont="1" applyFill="1" applyBorder="1" applyAlignment="1">
      <alignment wrapText="1"/>
    </xf>
    <xf numFmtId="167" fontId="24" fillId="24" borderId="11" xfId="37" applyNumberFormat="1" applyFont="1" applyFill="1" applyBorder="1" applyAlignment="1">
      <alignment horizontal="center" wrapText="1"/>
    </xf>
    <xf numFmtId="167" fontId="22" fillId="0" borderId="28" xfId="37" applyNumberFormat="1" applyFont="1" applyFill="1" applyBorder="1" applyAlignment="1">
      <alignment wrapText="1"/>
    </xf>
    <xf numFmtId="167" fontId="22" fillId="0" borderId="24" xfId="37" applyNumberFormat="1" applyFont="1" applyFill="1" applyBorder="1" applyAlignment="1">
      <alignment wrapText="1"/>
    </xf>
    <xf numFmtId="167" fontId="28" fillId="24" borderId="34" xfId="37" applyNumberFormat="1" applyFont="1" applyFill="1" applyBorder="1" applyAlignment="1">
      <alignment horizontal="right" wrapText="1"/>
    </xf>
    <xf numFmtId="167" fontId="24" fillId="24" borderId="28" xfId="37" applyNumberFormat="1" applyFont="1" applyFill="1" applyBorder="1" applyAlignment="1">
      <alignment horizontal="right" wrapText="1"/>
    </xf>
    <xf numFmtId="167" fontId="28" fillId="24" borderId="34" xfId="37" applyNumberFormat="1" applyFont="1" applyFill="1" applyBorder="1" applyAlignment="1">
      <alignment wrapText="1"/>
    </xf>
    <xf numFmtId="167" fontId="36" fillId="0" borderId="0" xfId="0" applyNumberFormat="1" applyFont="1" applyAlignment="1"/>
    <xf numFmtId="167" fontId="22" fillId="0" borderId="44" xfId="37" applyNumberFormat="1" applyFont="1" applyFill="1" applyBorder="1" applyAlignment="1">
      <alignment wrapText="1"/>
    </xf>
    <xf numFmtId="0" fontId="23" fillId="24" borderId="33" xfId="37" applyFont="1" applyFill="1" applyBorder="1" applyAlignment="1">
      <alignment horizontal="right" vertical="center" wrapText="1"/>
    </xf>
    <xf numFmtId="0" fontId="22" fillId="0" borderId="48" xfId="37" applyFont="1" applyFill="1" applyBorder="1" applyAlignment="1">
      <alignment vertical="center" wrapText="1"/>
    </xf>
    <xf numFmtId="165" fontId="22" fillId="0" borderId="41" xfId="37" applyNumberFormat="1" applyFont="1" applyFill="1" applyBorder="1" applyAlignment="1">
      <alignment vertical="center" wrapText="1"/>
    </xf>
    <xf numFmtId="0" fontId="41" fillId="27" borderId="60" xfId="0" applyFont="1" applyFill="1" applyBorder="1" applyAlignment="1">
      <alignment vertical="center" wrapText="1"/>
    </xf>
    <xf numFmtId="0" fontId="41" fillId="0" borderId="61" xfId="0" applyFont="1" applyBorder="1" applyAlignment="1">
      <alignment vertical="center" wrapText="1"/>
    </xf>
    <xf numFmtId="3" fontId="39" fillId="27" borderId="57" xfId="0" applyNumberFormat="1" applyFont="1" applyFill="1" applyBorder="1" applyAlignment="1">
      <alignment horizontal="right" vertical="center" wrapText="1"/>
    </xf>
    <xf numFmtId="3" fontId="39" fillId="27" borderId="47" xfId="0" applyNumberFormat="1" applyFont="1" applyFill="1" applyBorder="1" applyAlignment="1">
      <alignment horizontal="right" vertical="center" wrapText="1"/>
    </xf>
    <xf numFmtId="3" fontId="40" fillId="27" borderId="47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0" fillId="28" borderId="51" xfId="0" applyFill="1" applyBorder="1" applyAlignment="1"/>
    <xf numFmtId="0" fontId="0" fillId="28" borderId="0" xfId="0" applyFill="1" applyAlignment="1">
      <alignment vertical="top" wrapText="1"/>
    </xf>
    <xf numFmtId="0" fontId="22" fillId="0" borderId="60" xfId="37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41" xfId="37" applyFont="1" applyFill="1" applyBorder="1" applyAlignment="1">
      <alignment horizontal="left" vertical="center" wrapText="1"/>
    </xf>
    <xf numFmtId="0" fontId="25" fillId="0" borderId="0" xfId="37" applyFont="1" applyFill="1" applyBorder="1" applyAlignment="1">
      <alignment horizontal="left" vertical="center" wrapText="1"/>
    </xf>
    <xf numFmtId="0" fontId="22" fillId="0" borderId="10" xfId="37" applyFont="1" applyFill="1" applyBorder="1" applyAlignment="1">
      <alignment horizontal="left" vertical="center" wrapText="1"/>
    </xf>
    <xf numFmtId="0" fontId="22" fillId="0" borderId="27" xfId="37" applyFont="1" applyFill="1" applyBorder="1" applyAlignment="1">
      <alignment horizontal="left" vertical="center" wrapText="1"/>
    </xf>
    <xf numFmtId="10" fontId="20" fillId="24" borderId="28" xfId="37" applyNumberFormat="1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vertical="top" wrapText="1"/>
    </xf>
    <xf numFmtId="0" fontId="22" fillId="0" borderId="41" xfId="37" applyFont="1" applyFill="1" applyBorder="1" applyAlignment="1">
      <alignment horizontal="right" vertical="center" wrapText="1"/>
    </xf>
    <xf numFmtId="14" fontId="22" fillId="0" borderId="14" xfId="38" applyNumberFormat="1" applyFont="1" applyFill="1" applyBorder="1" applyAlignment="1">
      <alignment horizontal="left" vertical="center" wrapText="1"/>
    </xf>
    <xf numFmtId="14" fontId="22" fillId="0" borderId="15" xfId="38" applyNumberFormat="1" applyFont="1" applyFill="1" applyBorder="1" applyAlignment="1">
      <alignment horizontal="left" vertical="center" wrapText="1"/>
    </xf>
    <xf numFmtId="0" fontId="22" fillId="0" borderId="12" xfId="38" applyFont="1" applyBorder="1" applyAlignment="1">
      <alignment vertical="center" wrapText="1"/>
    </xf>
    <xf numFmtId="0" fontId="44" fillId="27" borderId="11" xfId="0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right" vertical="center" wrapText="1"/>
    </xf>
    <xf numFmtId="3" fontId="30" fillId="0" borderId="42" xfId="37" applyNumberFormat="1" applyFont="1" applyFill="1" applyBorder="1" applyAlignment="1">
      <alignment vertical="center" wrapText="1"/>
    </xf>
    <xf numFmtId="3" fontId="30" fillId="0" borderId="44" xfId="37" applyNumberFormat="1" applyFont="1" applyFill="1" applyBorder="1" applyAlignment="1">
      <alignment vertical="center" wrapText="1"/>
    </xf>
    <xf numFmtId="2" fontId="43" fillId="0" borderId="46" xfId="37" applyNumberFormat="1" applyFont="1" applyFill="1" applyBorder="1" applyAlignment="1">
      <alignment vertical="center" wrapText="1"/>
    </xf>
    <xf numFmtId="0" fontId="43" fillId="0" borderId="41" xfId="37" applyFont="1" applyFill="1" applyBorder="1" applyAlignment="1">
      <alignment vertical="center" wrapText="1"/>
    </xf>
    <xf numFmtId="167" fontId="43" fillId="0" borderId="11" xfId="37" applyNumberFormat="1" applyFont="1" applyFill="1" applyBorder="1" applyAlignment="1">
      <alignment horizontal="right" wrapText="1"/>
    </xf>
    <xf numFmtId="0" fontId="43" fillId="0" borderId="37" xfId="37" applyFont="1" applyFill="1" applyBorder="1" applyAlignment="1">
      <alignment vertical="center" wrapText="1"/>
    </xf>
    <xf numFmtId="0" fontId="43" fillId="0" borderId="39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vertical="center" wrapText="1"/>
    </xf>
    <xf numFmtId="0" fontId="3" fillId="0" borderId="11" xfId="0" applyFont="1" applyBorder="1"/>
    <xf numFmtId="0" fontId="43" fillId="0" borderId="11" xfId="37" applyFont="1" applyFill="1" applyBorder="1" applyAlignment="1">
      <alignment horizontal="center" vertical="center" wrapText="1"/>
    </xf>
    <xf numFmtId="0" fontId="43" fillId="0" borderId="28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2" fontId="43" fillId="0" borderId="25" xfId="37" applyNumberFormat="1" applyFont="1" applyFill="1" applyBorder="1" applyAlignment="1">
      <alignment vertical="center" wrapText="1"/>
    </xf>
    <xf numFmtId="167" fontId="43" fillId="0" borderId="41" xfId="37" applyNumberFormat="1" applyFont="1" applyFill="1" applyBorder="1" applyAlignment="1">
      <alignment wrapText="1"/>
    </xf>
    <xf numFmtId="0" fontId="43" fillId="0" borderId="47" xfId="37" applyFont="1" applyFill="1" applyBorder="1" applyAlignment="1">
      <alignment vertical="center" wrapText="1"/>
    </xf>
    <xf numFmtId="0" fontId="43" fillId="0" borderId="11" xfId="37" applyFont="1" applyFill="1" applyBorder="1" applyAlignment="1">
      <alignment vertical="center" wrapText="1"/>
    </xf>
    <xf numFmtId="167" fontId="3" fillId="0" borderId="11" xfId="0" applyNumberFormat="1" applyFont="1" applyBorder="1" applyAlignment="1"/>
    <xf numFmtId="4" fontId="43" fillId="0" borderId="11" xfId="37" applyNumberFormat="1" applyFont="1" applyFill="1" applyBorder="1" applyAlignment="1">
      <alignment vertical="center" wrapText="1"/>
    </xf>
    <xf numFmtId="2" fontId="43" fillId="0" borderId="11" xfId="37" applyNumberFormat="1" applyFont="1" applyFill="1" applyBorder="1" applyAlignment="1">
      <alignment vertical="center" wrapText="1"/>
    </xf>
    <xf numFmtId="167" fontId="43" fillId="0" borderId="11" xfId="37" applyNumberFormat="1" applyFont="1" applyFill="1" applyBorder="1" applyAlignment="1">
      <alignment wrapText="1"/>
    </xf>
    <xf numFmtId="0" fontId="38" fillId="0" borderId="39" xfId="0" applyFont="1" applyBorder="1" applyAlignment="1">
      <alignment vertical="top" wrapText="1"/>
    </xf>
    <xf numFmtId="0" fontId="43" fillId="0" borderId="39" xfId="37" applyFont="1" applyFill="1" applyBorder="1" applyAlignment="1">
      <alignment vertical="center" wrapText="1"/>
    </xf>
    <xf numFmtId="4" fontId="43" fillId="0" borderId="39" xfId="37" applyNumberFormat="1" applyFont="1" applyFill="1" applyBorder="1" applyAlignment="1">
      <alignment vertical="center" wrapText="1"/>
    </xf>
    <xf numFmtId="165" fontId="43" fillId="0" borderId="39" xfId="37" applyNumberFormat="1" applyFont="1" applyFill="1" applyBorder="1" applyAlignment="1">
      <alignment vertical="center" wrapText="1"/>
    </xf>
    <xf numFmtId="0" fontId="43" fillId="0" borderId="40" xfId="37" applyFont="1" applyFill="1" applyBorder="1" applyAlignment="1">
      <alignment vertical="center" wrapText="1"/>
    </xf>
    <xf numFmtId="0" fontId="43" fillId="0" borderId="14" xfId="37" applyFont="1" applyFill="1" applyBorder="1" applyAlignment="1">
      <alignment vertical="center" wrapText="1"/>
    </xf>
    <xf numFmtId="4" fontId="43" fillId="0" borderId="14" xfId="37" applyNumberFormat="1" applyFont="1" applyFill="1" applyBorder="1" applyAlignment="1">
      <alignment vertical="center" wrapText="1"/>
    </xf>
    <xf numFmtId="165" fontId="43" fillId="0" borderId="14" xfId="37" applyNumberFormat="1" applyFont="1" applyFill="1" applyBorder="1" applyAlignment="1">
      <alignment vertical="center" wrapText="1"/>
    </xf>
    <xf numFmtId="167" fontId="43" fillId="0" borderId="14" xfId="37" applyNumberFormat="1" applyFont="1" applyFill="1" applyBorder="1" applyAlignment="1">
      <alignment wrapText="1"/>
    </xf>
    <xf numFmtId="0" fontId="43" fillId="0" borderId="15" xfId="37" applyFont="1" applyFill="1" applyBorder="1" applyAlignment="1">
      <alignment vertical="center" wrapText="1"/>
    </xf>
    <xf numFmtId="0" fontId="43" fillId="26" borderId="39" xfId="37" applyFont="1" applyFill="1" applyBorder="1" applyAlignment="1">
      <alignment vertical="center" wrapText="1"/>
    </xf>
    <xf numFmtId="0" fontId="38" fillId="0" borderId="11" xfId="0" applyFont="1" applyBorder="1" applyAlignment="1">
      <alignment vertical="top" wrapText="1"/>
    </xf>
    <xf numFmtId="165" fontId="43" fillId="0" borderId="11" xfId="37" applyNumberFormat="1" applyFont="1" applyFill="1" applyBorder="1" applyAlignment="1">
      <alignment vertical="center" wrapText="1"/>
    </xf>
    <xf numFmtId="0" fontId="43" fillId="0" borderId="12" xfId="37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4" fontId="43" fillId="0" borderId="28" xfId="37" applyNumberFormat="1" applyFont="1" applyFill="1" applyBorder="1" applyAlignment="1">
      <alignment vertical="center" wrapText="1"/>
    </xf>
    <xf numFmtId="165" fontId="43" fillId="0" borderId="28" xfId="37" applyNumberFormat="1" applyFont="1" applyFill="1" applyBorder="1" applyAlignment="1">
      <alignment vertical="center" wrapText="1"/>
    </xf>
    <xf numFmtId="0" fontId="43" fillId="0" borderId="11" xfId="37" applyFont="1" applyFill="1" applyBorder="1" applyAlignment="1">
      <alignment horizontal="left" vertical="center" wrapText="1"/>
    </xf>
    <xf numFmtId="0" fontId="43" fillId="0" borderId="39" xfId="37" applyFont="1" applyFill="1" applyBorder="1" applyAlignment="1">
      <alignment horizontal="right" vertical="center" wrapText="1"/>
    </xf>
    <xf numFmtId="0" fontId="38" fillId="0" borderId="52" xfId="0" applyFont="1" applyBorder="1" applyAlignment="1">
      <alignment vertical="top" wrapText="1"/>
    </xf>
    <xf numFmtId="0" fontId="43" fillId="0" borderId="11" xfId="37" applyFont="1" applyFill="1" applyBorder="1" applyAlignment="1">
      <alignment horizontal="right" vertical="center" wrapText="1"/>
    </xf>
    <xf numFmtId="4" fontId="30" fillId="0" borderId="42" xfId="37" applyNumberFormat="1" applyFont="1" applyFill="1" applyBorder="1" applyAlignment="1">
      <alignment vertical="center" wrapText="1"/>
    </xf>
    <xf numFmtId="4" fontId="30" fillId="0" borderId="44" xfId="37" applyNumberFormat="1" applyFont="1" applyFill="1" applyBorder="1" applyAlignment="1">
      <alignment vertical="center" wrapText="1"/>
    </xf>
    <xf numFmtId="0" fontId="43" fillId="0" borderId="16" xfId="37" applyFont="1" applyFill="1" applyBorder="1" applyAlignment="1">
      <alignment vertical="center" wrapText="1"/>
    </xf>
    <xf numFmtId="0" fontId="43" fillId="0" borderId="0" xfId="37" applyFont="1" applyFill="1" applyBorder="1" applyAlignment="1">
      <alignment vertical="top" wrapText="1"/>
    </xf>
    <xf numFmtId="0" fontId="43" fillId="0" borderId="26" xfId="37" applyFont="1" applyFill="1" applyBorder="1" applyAlignment="1">
      <alignment vertical="center" wrapText="1"/>
    </xf>
    <xf numFmtId="0" fontId="43" fillId="0" borderId="24" xfId="37" applyFont="1" applyFill="1" applyBorder="1" applyAlignment="1">
      <alignment vertical="center" wrapText="1"/>
    </xf>
    <xf numFmtId="167" fontId="43" fillId="0" borderId="24" xfId="37" applyNumberFormat="1" applyFont="1" applyFill="1" applyBorder="1" applyAlignment="1">
      <alignment wrapText="1"/>
    </xf>
    <xf numFmtId="0" fontId="43" fillId="0" borderId="25" xfId="37" applyFont="1" applyFill="1" applyBorder="1" applyAlignment="1">
      <alignment vertical="center" wrapText="1"/>
    </xf>
    <xf numFmtId="0" fontId="30" fillId="0" borderId="11" xfId="37" applyFont="1" applyFill="1" applyBorder="1" applyAlignment="1">
      <alignment horizontal="center" vertical="center" wrapText="1"/>
    </xf>
    <xf numFmtId="4" fontId="43" fillId="0" borderId="11" xfId="37" applyNumberFormat="1" applyFont="1" applyFill="1" applyBorder="1" applyAlignment="1">
      <alignment horizontal="right" vertical="center" wrapText="1"/>
    </xf>
    <xf numFmtId="0" fontId="43" fillId="0" borderId="11" xfId="38" applyFont="1" applyBorder="1" applyAlignment="1" applyProtection="1">
      <alignment horizontal="right"/>
    </xf>
    <xf numFmtId="1" fontId="3" fillId="0" borderId="11" xfId="0" applyNumberFormat="1" applyFont="1" applyBorder="1" applyAlignment="1"/>
    <xf numFmtId="0" fontId="43" fillId="0" borderId="11" xfId="38" applyFont="1" applyFill="1" applyBorder="1" applyAlignment="1" applyProtection="1">
      <alignment horizontal="right"/>
    </xf>
    <xf numFmtId="0" fontId="38" fillId="0" borderId="11" xfId="0" applyFont="1" applyBorder="1" applyAlignment="1">
      <alignment horizontal="left" vertical="top" wrapText="1"/>
    </xf>
    <xf numFmtId="0" fontId="30" fillId="0" borderId="48" xfId="37" applyFont="1" applyFill="1" applyBorder="1" applyAlignment="1">
      <alignment vertical="center" wrapText="1"/>
    </xf>
    <xf numFmtId="0" fontId="38" fillId="0" borderId="44" xfId="0" applyFont="1" applyBorder="1" applyAlignment="1">
      <alignment horizontal="right" vertical="top" wrapText="1"/>
    </xf>
    <xf numFmtId="0" fontId="43" fillId="0" borderId="44" xfId="37" applyFont="1" applyFill="1" applyBorder="1" applyAlignment="1">
      <alignment vertical="center" wrapText="1"/>
    </xf>
    <xf numFmtId="0" fontId="43" fillId="0" borderId="44" xfId="37" applyFont="1" applyFill="1" applyBorder="1" applyAlignment="1">
      <alignment horizontal="center" vertical="center" wrapText="1"/>
    </xf>
    <xf numFmtId="167" fontId="43" fillId="0" borderId="44" xfId="37" applyNumberFormat="1" applyFont="1" applyFill="1" applyBorder="1" applyAlignment="1">
      <alignment wrapText="1"/>
    </xf>
    <xf numFmtId="0" fontId="43" fillId="0" borderId="64" xfId="37" applyFont="1" applyFill="1" applyBorder="1" applyAlignment="1">
      <alignment vertical="center" wrapText="1"/>
    </xf>
    <xf numFmtId="0" fontId="43" fillId="0" borderId="52" xfId="37" applyFont="1" applyFill="1" applyBorder="1" applyAlignment="1">
      <alignment vertical="center" wrapText="1"/>
    </xf>
    <xf numFmtId="4" fontId="43" fillId="0" borderId="52" xfId="37" applyNumberFormat="1" applyFont="1" applyFill="1" applyBorder="1" applyAlignment="1">
      <alignment vertical="center" wrapText="1"/>
    </xf>
    <xf numFmtId="165" fontId="43" fillId="0" borderId="52" xfId="37" applyNumberFormat="1" applyFont="1" applyFill="1" applyBorder="1" applyAlignment="1">
      <alignment vertical="center" wrapText="1"/>
    </xf>
    <xf numFmtId="167" fontId="3" fillId="0" borderId="52" xfId="0" applyNumberFormat="1" applyFont="1" applyBorder="1" applyAlignment="1"/>
    <xf numFmtId="0" fontId="43" fillId="0" borderId="65" xfId="37" applyFont="1" applyFill="1" applyBorder="1" applyAlignment="1">
      <alignment vertical="center" wrapText="1"/>
    </xf>
    <xf numFmtId="0" fontId="43" fillId="0" borderId="37" xfId="37" applyFont="1" applyFill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top" wrapText="1"/>
    </xf>
    <xf numFmtId="4" fontId="43" fillId="0" borderId="39" xfId="37" applyNumberFormat="1" applyFont="1" applyFill="1" applyBorder="1" applyAlignment="1">
      <alignment horizontal="right" vertical="center" wrapText="1"/>
    </xf>
    <xf numFmtId="0" fontId="43" fillId="0" borderId="39" xfId="38" applyFont="1" applyBorder="1" applyAlignment="1" applyProtection="1">
      <alignment horizontal="right"/>
    </xf>
    <xf numFmtId="1" fontId="43" fillId="0" borderId="39" xfId="37" applyNumberFormat="1" applyFont="1" applyFill="1" applyBorder="1" applyAlignment="1">
      <alignment horizontal="right" vertical="center" wrapText="1"/>
    </xf>
    <xf numFmtId="0" fontId="46" fillId="0" borderId="40" xfId="37" applyFont="1" applyBorder="1" applyAlignment="1">
      <alignment horizontal="right"/>
    </xf>
    <xf numFmtId="0" fontId="43" fillId="0" borderId="10" xfId="37" applyFont="1" applyFill="1" applyBorder="1" applyAlignment="1">
      <alignment horizontal="left" vertical="center" wrapText="1"/>
    </xf>
    <xf numFmtId="0" fontId="46" fillId="0" borderId="12" xfId="37" applyFont="1" applyBorder="1" applyAlignment="1">
      <alignment horizontal="right"/>
    </xf>
    <xf numFmtId="0" fontId="43" fillId="0" borderId="28" xfId="37" applyFont="1" applyFill="1" applyBorder="1" applyAlignment="1">
      <alignment horizontal="right" vertical="center" wrapText="1"/>
    </xf>
    <xf numFmtId="0" fontId="46" fillId="0" borderId="29" xfId="37" applyFont="1" applyBorder="1" applyAlignment="1">
      <alignment horizontal="right"/>
    </xf>
    <xf numFmtId="0" fontId="30" fillId="0" borderId="56" xfId="37" applyFont="1" applyFill="1" applyBorder="1" applyAlignment="1">
      <alignment vertical="center" wrapText="1"/>
    </xf>
    <xf numFmtId="0" fontId="18" fillId="0" borderId="51" xfId="0" applyFont="1" applyBorder="1" applyAlignment="1">
      <alignment vertical="top" wrapText="1"/>
    </xf>
    <xf numFmtId="168" fontId="3" fillId="0" borderId="11" xfId="44" applyNumberFormat="1" applyFont="1" applyBorder="1" applyAlignment="1">
      <alignment horizontal="right"/>
    </xf>
    <xf numFmtId="168" fontId="44" fillId="27" borderId="66" xfId="44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43" fillId="0" borderId="11" xfId="37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/>
    <xf numFmtId="3" fontId="3" fillId="0" borderId="39" xfId="0" applyNumberFormat="1" applyFont="1" applyBorder="1"/>
    <xf numFmtId="3" fontId="43" fillId="0" borderId="11" xfId="37" applyNumberFormat="1" applyFont="1" applyFill="1" applyBorder="1" applyAlignment="1">
      <alignment vertical="center" wrapText="1"/>
    </xf>
    <xf numFmtId="0" fontId="0" fillId="0" borderId="39" xfId="0" applyFont="1" applyBorder="1" applyAlignment="1">
      <alignment vertical="top" wrapText="1"/>
    </xf>
    <xf numFmtId="3" fontId="30" fillId="0" borderId="24" xfId="37" applyNumberFormat="1" applyFont="1" applyFill="1" applyBorder="1" applyAlignment="1">
      <alignment vertical="center" wrapText="1"/>
    </xf>
    <xf numFmtId="3" fontId="30" fillId="0" borderId="49" xfId="37" applyNumberFormat="1" applyFont="1" applyFill="1" applyBorder="1" applyAlignment="1">
      <alignment vertical="center" wrapText="1"/>
    </xf>
    <xf numFmtId="3" fontId="45" fillId="0" borderId="11" xfId="37" applyNumberFormat="1" applyFont="1" applyFill="1" applyBorder="1" applyAlignment="1">
      <alignment vertical="center" wrapText="1"/>
    </xf>
    <xf numFmtId="3" fontId="30" fillId="0" borderId="11" xfId="37" applyNumberFormat="1" applyFont="1" applyFill="1" applyBorder="1" applyAlignment="1">
      <alignment vertical="center" wrapText="1"/>
    </xf>
    <xf numFmtId="3" fontId="30" fillId="0" borderId="59" xfId="37" applyNumberFormat="1" applyFont="1" applyFill="1" applyBorder="1" applyAlignment="1">
      <alignment vertical="center" wrapText="1"/>
    </xf>
    <xf numFmtId="3" fontId="30" fillId="0" borderId="14" xfId="37" applyNumberFormat="1" applyFont="1" applyFill="1" applyBorder="1" applyAlignment="1">
      <alignment vertical="center" wrapText="1"/>
    </xf>
    <xf numFmtId="3" fontId="43" fillId="0" borderId="14" xfId="37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3" fontId="43" fillId="0" borderId="28" xfId="37" applyNumberFormat="1" applyFont="1" applyFill="1" applyBorder="1" applyAlignment="1">
      <alignment horizontal="right" vertical="center" wrapText="1"/>
    </xf>
    <xf numFmtId="3" fontId="38" fillId="0" borderId="11" xfId="44" applyNumberFormat="1" applyFont="1" applyBorder="1"/>
    <xf numFmtId="3" fontId="43" fillId="0" borderId="39" xfId="37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43" fillId="0" borderId="41" xfId="37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left" vertical="top" wrapText="1"/>
    </xf>
    <xf numFmtId="0" fontId="38" fillId="26" borderId="28" xfId="0" applyFont="1" applyFill="1" applyBorder="1" applyAlignment="1">
      <alignment horizontal="left" vertical="top" wrapText="1"/>
    </xf>
    <xf numFmtId="4" fontId="43" fillId="26" borderId="28" xfId="37" applyNumberFormat="1" applyFont="1" applyFill="1" applyBorder="1" applyAlignment="1">
      <alignment horizontal="right" vertical="center" wrapText="1"/>
    </xf>
    <xf numFmtId="0" fontId="43" fillId="26" borderId="28" xfId="37" applyFont="1" applyFill="1" applyBorder="1" applyAlignment="1">
      <alignment horizontal="right" vertical="center" wrapText="1"/>
    </xf>
    <xf numFmtId="3" fontId="43" fillId="26" borderId="28" xfId="37" applyNumberFormat="1" applyFont="1" applyFill="1" applyBorder="1" applyAlignment="1">
      <alignment horizontal="right" vertical="center" wrapText="1"/>
    </xf>
    <xf numFmtId="0" fontId="43" fillId="26" borderId="28" xfId="38" applyFont="1" applyFill="1" applyBorder="1" applyAlignment="1" applyProtection="1">
      <alignment horizontal="right"/>
    </xf>
    <xf numFmtId="0" fontId="43" fillId="26" borderId="28" xfId="37" applyFont="1" applyFill="1" applyBorder="1" applyAlignment="1">
      <alignment horizontal="center" vertical="center" wrapText="1"/>
    </xf>
    <xf numFmtId="1" fontId="3" fillId="26" borderId="14" xfId="0" applyNumberFormat="1" applyFont="1" applyFill="1" applyBorder="1" applyAlignment="1"/>
    <xf numFmtId="0" fontId="43" fillId="26" borderId="27" xfId="37" applyFont="1" applyFill="1" applyBorder="1" applyAlignment="1">
      <alignment horizontal="left" vertical="center" wrapText="1"/>
    </xf>
    <xf numFmtId="0" fontId="22" fillId="0" borderId="67" xfId="38" applyFont="1" applyBorder="1" applyAlignment="1" applyProtection="1"/>
    <xf numFmtId="10" fontId="24" fillId="24" borderId="28" xfId="37" applyNumberFormat="1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0" fontId="42" fillId="0" borderId="0" xfId="37" applyFont="1" applyFill="1" applyBorder="1" applyAlignment="1">
      <alignment horizontal="left" vertical="center" wrapText="1"/>
    </xf>
    <xf numFmtId="3" fontId="22" fillId="0" borderId="11" xfId="37" applyNumberFormat="1" applyFont="1" applyFill="1" applyBorder="1" applyAlignment="1">
      <alignment vertical="center" wrapText="1"/>
    </xf>
    <xf numFmtId="3" fontId="22" fillId="0" borderId="26" xfId="37" applyNumberFormat="1" applyFont="1" applyFill="1" applyBorder="1" applyAlignment="1">
      <alignment vertical="center" wrapText="1"/>
    </xf>
    <xf numFmtId="3" fontId="22" fillId="0" borderId="24" xfId="37" applyNumberFormat="1" applyFont="1" applyFill="1" applyBorder="1" applyAlignment="1">
      <alignment vertical="center" wrapText="1"/>
    </xf>
    <xf numFmtId="0" fontId="43" fillId="0" borderId="68" xfId="37" applyFont="1" applyFill="1" applyBorder="1" applyAlignment="1">
      <alignment vertical="center" wrapText="1"/>
    </xf>
    <xf numFmtId="0" fontId="43" fillId="0" borderId="69" xfId="37" applyFont="1" applyFill="1" applyBorder="1" applyAlignment="1">
      <alignment vertical="center" wrapText="1"/>
    </xf>
    <xf numFmtId="0" fontId="0" fillId="0" borderId="28" xfId="0" applyFont="1" applyBorder="1" applyAlignment="1">
      <alignment vertical="top" wrapText="1"/>
    </xf>
    <xf numFmtId="0" fontId="30" fillId="0" borderId="48" xfId="37" applyFont="1" applyFill="1" applyBorder="1" applyAlignment="1">
      <alignment horizontal="center" vertical="center" wrapText="1"/>
    </xf>
    <xf numFmtId="0" fontId="25" fillId="0" borderId="22" xfId="37" applyFont="1" applyFill="1" applyBorder="1" applyAlignment="1">
      <alignment horizontal="left" vertical="center" wrapText="1"/>
    </xf>
    <xf numFmtId="0" fontId="25" fillId="0" borderId="50" xfId="37" applyFont="1" applyFill="1" applyBorder="1" applyAlignment="1">
      <alignment horizontal="left" vertical="center" wrapText="1"/>
    </xf>
    <xf numFmtId="0" fontId="22" fillId="0" borderId="51" xfId="37" applyFont="1" applyFill="1" applyBorder="1" applyAlignment="1">
      <alignment vertical="center" wrapText="1"/>
    </xf>
    <xf numFmtId="0" fontId="48" fillId="29" borderId="37" xfId="37" applyFont="1" applyFill="1" applyBorder="1" applyAlignment="1">
      <alignment horizontal="left" vertical="center" wrapText="1"/>
    </xf>
    <xf numFmtId="0" fontId="25" fillId="29" borderId="22" xfId="37" applyFont="1" applyFill="1" applyBorder="1" applyAlignment="1">
      <alignment horizontal="left" vertical="center" wrapText="1"/>
    </xf>
    <xf numFmtId="0" fontId="48" fillId="29" borderId="39" xfId="37" applyFont="1" applyFill="1" applyBorder="1" applyAlignment="1">
      <alignment horizontal="left" vertical="center" wrapText="1"/>
    </xf>
    <xf numFmtId="0" fontId="48" fillId="29" borderId="40" xfId="37" applyFont="1" applyFill="1" applyBorder="1" applyAlignment="1">
      <alignment horizontal="left" vertical="center" wrapText="1"/>
    </xf>
    <xf numFmtId="0" fontId="49" fillId="29" borderId="11" xfId="37" applyFont="1" applyFill="1" applyBorder="1" applyAlignment="1">
      <alignment vertical="top" wrapText="1"/>
    </xf>
    <xf numFmtId="4" fontId="49" fillId="29" borderId="28" xfId="37" applyNumberFormat="1" applyFont="1" applyFill="1" applyBorder="1" applyAlignment="1">
      <alignment horizontal="center" vertical="center" wrapText="1"/>
    </xf>
    <xf numFmtId="10" fontId="49" fillId="29" borderId="28" xfId="37" applyNumberFormat="1" applyFont="1" applyFill="1" applyBorder="1" applyAlignment="1">
      <alignment horizontal="center" vertical="center" wrapText="1"/>
    </xf>
    <xf numFmtId="167" fontId="49" fillId="29" borderId="28" xfId="37" applyNumberFormat="1" applyFont="1" applyFill="1" applyBorder="1" applyAlignment="1">
      <alignment horizontal="center" wrapText="1"/>
    </xf>
    <xf numFmtId="0" fontId="51" fillId="0" borderId="39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/>
    <xf numFmtId="4" fontId="51" fillId="0" borderId="11" xfId="0" applyNumberFormat="1" applyFont="1" applyFill="1" applyBorder="1"/>
    <xf numFmtId="10" fontId="51" fillId="0" borderId="11" xfId="0" applyNumberFormat="1" applyFont="1" applyFill="1" applyBorder="1"/>
    <xf numFmtId="167" fontId="51" fillId="0" borderId="11" xfId="0" applyNumberFormat="1" applyFont="1" applyFill="1" applyBorder="1" applyAlignment="1">
      <alignment horizontal="right"/>
    </xf>
    <xf numFmtId="0" fontId="51" fillId="0" borderId="12" xfId="0" applyFont="1" applyFill="1" applyBorder="1"/>
    <xf numFmtId="165" fontId="26" fillId="0" borderId="48" xfId="37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top" wrapText="1"/>
    </xf>
    <xf numFmtId="165" fontId="26" fillId="0" borderId="41" xfId="37" applyNumberFormat="1" applyFont="1" applyFill="1" applyBorder="1" applyAlignment="1">
      <alignment horizontal="center" vertical="center" wrapText="1"/>
    </xf>
    <xf numFmtId="165" fontId="26" fillId="0" borderId="47" xfId="37" applyNumberFormat="1" applyFont="1" applyFill="1" applyBorder="1" applyAlignment="1">
      <alignment horizontal="center" vertical="center" wrapText="1"/>
    </xf>
    <xf numFmtId="0" fontId="26" fillId="0" borderId="0" xfId="37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49" fillId="29" borderId="28" xfId="37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53" fillId="0" borderId="41" xfId="0" applyFont="1" applyFill="1" applyBorder="1" applyAlignment="1">
      <alignment vertical="top" wrapText="1"/>
    </xf>
    <xf numFmtId="10" fontId="51" fillId="0" borderId="44" xfId="0" applyNumberFormat="1" applyFont="1" applyFill="1" applyBorder="1" applyAlignment="1">
      <alignment vertical="center"/>
    </xf>
    <xf numFmtId="0" fontId="26" fillId="0" borderId="48" xfId="37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/>
    <xf numFmtId="0" fontId="53" fillId="29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39" xfId="0" applyFont="1" applyFill="1" applyBorder="1" applyAlignment="1">
      <alignment vertical="top" wrapText="1"/>
    </xf>
    <xf numFmtId="3" fontId="54" fillId="0" borderId="39" xfId="0" applyNumberFormat="1" applyFont="1" applyFill="1" applyBorder="1"/>
    <xf numFmtId="167" fontId="54" fillId="0" borderId="39" xfId="0" applyNumberFormat="1" applyFont="1" applyFill="1" applyBorder="1" applyAlignment="1"/>
    <xf numFmtId="3" fontId="54" fillId="0" borderId="11" xfId="0" applyNumberFormat="1" applyFont="1" applyFill="1" applyBorder="1"/>
    <xf numFmtId="167" fontId="54" fillId="0" borderId="11" xfId="0" applyNumberFormat="1" applyFont="1" applyFill="1" applyBorder="1" applyAlignment="1">
      <alignment horizontal="right"/>
    </xf>
    <xf numFmtId="0" fontId="54" fillId="0" borderId="14" xfId="0" applyFont="1" applyFill="1" applyBorder="1" applyAlignment="1">
      <alignment vertical="top" wrapText="1"/>
    </xf>
    <xf numFmtId="0" fontId="53" fillId="0" borderId="51" xfId="0" applyFont="1" applyFill="1" applyBorder="1" applyAlignment="1">
      <alignment vertical="center" wrapText="1"/>
    </xf>
    <xf numFmtId="0" fontId="53" fillId="0" borderId="63" xfId="0" applyFont="1" applyFill="1" applyBorder="1" applyAlignment="1">
      <alignment vertical="center" wrapText="1"/>
    </xf>
    <xf numFmtId="0" fontId="53" fillId="29" borderId="51" xfId="0" applyFont="1" applyFill="1" applyBorder="1" applyAlignment="1">
      <alignment vertical="center" wrapText="1"/>
    </xf>
    <xf numFmtId="0" fontId="48" fillId="29" borderId="11" xfId="37" applyFont="1" applyFill="1" applyBorder="1" applyAlignment="1">
      <alignment horizontal="left" vertical="center" wrapText="1"/>
    </xf>
    <xf numFmtId="0" fontId="49" fillId="29" borderId="12" xfId="37" applyFont="1" applyFill="1" applyBorder="1" applyAlignment="1">
      <alignment horizontal="center" vertical="center" wrapText="1"/>
    </xf>
    <xf numFmtId="4" fontId="49" fillId="29" borderId="11" xfId="37" applyNumberFormat="1" applyFont="1" applyFill="1" applyBorder="1" applyAlignment="1">
      <alignment horizontal="center" vertical="center" wrapText="1"/>
    </xf>
    <xf numFmtId="10" fontId="49" fillId="29" borderId="11" xfId="37" applyNumberFormat="1" applyFont="1" applyFill="1" applyBorder="1" applyAlignment="1">
      <alignment horizontal="center" vertical="center" wrapText="1"/>
    </xf>
    <xf numFmtId="167" fontId="49" fillId="29" borderId="11" xfId="37" applyNumberFormat="1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26" fillId="0" borderId="56" xfId="37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right"/>
    </xf>
    <xf numFmtId="0" fontId="48" fillId="29" borderId="33" xfId="37" applyFont="1" applyFill="1" applyBorder="1" applyAlignment="1">
      <alignment horizontal="right" vertical="center" wrapText="1"/>
    </xf>
    <xf numFmtId="0" fontId="53" fillId="29" borderId="51" xfId="0" applyFont="1" applyFill="1" applyBorder="1" applyAlignment="1">
      <alignment horizontal="right"/>
    </xf>
    <xf numFmtId="0" fontId="48" fillId="29" borderId="34" xfId="37" applyFont="1" applyFill="1" applyBorder="1" applyAlignment="1">
      <alignment horizontal="right" vertical="top" wrapText="1"/>
    </xf>
    <xf numFmtId="0" fontId="48" fillId="29" borderId="34" xfId="37" applyFont="1" applyFill="1" applyBorder="1" applyAlignment="1">
      <alignment horizontal="right" vertical="center" wrapText="1"/>
    </xf>
    <xf numFmtId="4" fontId="48" fillId="29" borderId="34" xfId="37" applyNumberFormat="1" applyFont="1" applyFill="1" applyBorder="1" applyAlignment="1">
      <alignment horizontal="right" vertical="center" wrapText="1"/>
    </xf>
    <xf numFmtId="167" fontId="55" fillId="29" borderId="34" xfId="37" applyNumberFormat="1" applyFont="1" applyFill="1" applyBorder="1" applyAlignment="1">
      <alignment horizontal="right" wrapText="1"/>
    </xf>
    <xf numFmtId="0" fontId="48" fillId="29" borderId="35" xfId="37" applyFont="1" applyFill="1" applyBorder="1" applyAlignment="1">
      <alignment horizontal="right" vertical="center" wrapText="1"/>
    </xf>
    <xf numFmtId="0" fontId="49" fillId="29" borderId="11" xfId="37" applyFont="1" applyFill="1" applyBorder="1" applyAlignment="1">
      <alignment horizontal="right" vertical="top" wrapText="1"/>
    </xf>
    <xf numFmtId="4" fontId="49" fillId="29" borderId="28" xfId="37" applyNumberFormat="1" applyFont="1" applyFill="1" applyBorder="1" applyAlignment="1">
      <alignment horizontal="right" vertical="center" wrapText="1"/>
    </xf>
    <xf numFmtId="10" fontId="49" fillId="29" borderId="28" xfId="37" applyNumberFormat="1" applyFont="1" applyFill="1" applyBorder="1" applyAlignment="1">
      <alignment horizontal="right" vertical="center" wrapText="1"/>
    </xf>
    <xf numFmtId="167" fontId="49" fillId="29" borderId="28" xfId="37" applyNumberFormat="1" applyFont="1" applyFill="1" applyBorder="1" applyAlignment="1">
      <alignment horizontal="right" wrapText="1"/>
    </xf>
    <xf numFmtId="0" fontId="49" fillId="29" borderId="28" xfId="37" applyFont="1" applyFill="1" applyBorder="1" applyAlignment="1">
      <alignment horizontal="right" vertical="center" wrapText="1"/>
    </xf>
    <xf numFmtId="0" fontId="53" fillId="0" borderId="39" xfId="0" applyFont="1" applyFill="1" applyBorder="1" applyAlignment="1">
      <alignment horizontal="right" vertical="top" wrapText="1"/>
    </xf>
    <xf numFmtId="0" fontId="53" fillId="0" borderId="11" xfId="0" applyFont="1" applyFill="1" applyBorder="1" applyAlignment="1">
      <alignment horizontal="right" vertical="top" wrapText="1"/>
    </xf>
    <xf numFmtId="0" fontId="22" fillId="0" borderId="11" xfId="38" applyFont="1" applyFill="1" applyBorder="1" applyAlignment="1" applyProtection="1">
      <alignment horizontal="right"/>
    </xf>
    <xf numFmtId="1" fontId="51" fillId="0" borderId="11" xfId="0" applyNumberFormat="1" applyFont="1" applyFill="1" applyBorder="1" applyAlignment="1"/>
    <xf numFmtId="167" fontId="53" fillId="0" borderId="11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right" vertical="top" wrapText="1"/>
    </xf>
    <xf numFmtId="0" fontId="22" fillId="0" borderId="14" xfId="38" applyFont="1" applyFill="1" applyBorder="1" applyAlignment="1" applyProtection="1">
      <alignment horizontal="right"/>
    </xf>
    <xf numFmtId="1" fontId="51" fillId="0" borderId="14" xfId="0" applyNumberFormat="1" applyFont="1" applyFill="1" applyBorder="1" applyAlignment="1"/>
    <xf numFmtId="167" fontId="53" fillId="0" borderId="14" xfId="0" applyNumberFormat="1" applyFont="1" applyFill="1" applyBorder="1" applyAlignment="1">
      <alignment horizontal="right"/>
    </xf>
    <xf numFmtId="0" fontId="26" fillId="0" borderId="56" xfId="37" applyFont="1" applyFill="1" applyBorder="1" applyAlignment="1">
      <alignment vertical="center" wrapText="1"/>
    </xf>
    <xf numFmtId="0" fontId="52" fillId="0" borderId="51" xfId="0" applyFont="1" applyFill="1" applyBorder="1" applyAlignment="1">
      <alignment vertical="top" wrapText="1"/>
    </xf>
    <xf numFmtId="0" fontId="48" fillId="29" borderId="33" xfId="37" applyFont="1" applyFill="1" applyBorder="1" applyAlignment="1">
      <alignment vertical="center" wrapText="1"/>
    </xf>
    <xf numFmtId="0" fontId="53" fillId="29" borderId="51" xfId="0" applyFont="1" applyFill="1" applyBorder="1" applyAlignment="1"/>
    <xf numFmtId="0" fontId="48" fillId="29" borderId="34" xfId="37" applyFont="1" applyFill="1" applyBorder="1" applyAlignment="1">
      <alignment vertical="top" wrapText="1"/>
    </xf>
    <xf numFmtId="0" fontId="48" fillId="29" borderId="34" xfId="37" applyFont="1" applyFill="1" applyBorder="1" applyAlignment="1">
      <alignment vertical="center" wrapText="1"/>
    </xf>
    <xf numFmtId="4" fontId="48" fillId="29" borderId="34" xfId="37" applyNumberFormat="1" applyFont="1" applyFill="1" applyBorder="1" applyAlignment="1">
      <alignment vertical="center" wrapText="1"/>
    </xf>
    <xf numFmtId="167" fontId="55" fillId="29" borderId="34" xfId="37" applyNumberFormat="1" applyFont="1" applyFill="1" applyBorder="1" applyAlignment="1">
      <alignment wrapText="1"/>
    </xf>
    <xf numFmtId="0" fontId="48" fillId="29" borderId="35" xfId="37" applyFont="1" applyFill="1" applyBorder="1" applyAlignment="1">
      <alignment vertical="center" wrapText="1"/>
    </xf>
    <xf numFmtId="4" fontId="49" fillId="29" borderId="16" xfId="37" applyNumberFormat="1" applyFont="1" applyFill="1" applyBorder="1" applyAlignment="1">
      <alignment vertical="center"/>
    </xf>
    <xf numFmtId="0" fontId="49" fillId="29" borderId="17" xfId="37" applyFont="1" applyFill="1" applyBorder="1" applyAlignment="1">
      <alignment vertical="center"/>
    </xf>
    <xf numFmtId="0" fontId="49" fillId="29" borderId="18" xfId="37" applyFont="1" applyFill="1" applyBorder="1" applyAlignment="1">
      <alignment vertical="center"/>
    </xf>
    <xf numFmtId="0" fontId="49" fillId="29" borderId="11" xfId="37" applyFont="1" applyFill="1" applyBorder="1" applyAlignment="1">
      <alignment horizontal="center" vertical="center" wrapText="1"/>
    </xf>
    <xf numFmtId="0" fontId="53" fillId="0" borderId="11" xfId="0" applyFont="1" applyFill="1" applyBorder="1"/>
    <xf numFmtId="0" fontId="26" fillId="0" borderId="51" xfId="37" applyFont="1" applyFill="1" applyBorder="1" applyAlignment="1">
      <alignment horizontal="center" vertical="center" wrapText="1"/>
    </xf>
    <xf numFmtId="0" fontId="53" fillId="0" borderId="28" xfId="0" applyFont="1" applyFill="1" applyBorder="1"/>
    <xf numFmtId="0" fontId="26" fillId="0" borderId="57" xfId="37" applyFont="1" applyFill="1" applyBorder="1" applyAlignment="1">
      <alignment horizontal="center" vertical="center" wrapText="1"/>
    </xf>
    <xf numFmtId="0" fontId="26" fillId="0" borderId="16" xfId="37" applyFont="1" applyFill="1" applyBorder="1" applyAlignment="1">
      <alignment horizontal="center" vertical="center" wrapText="1"/>
    </xf>
    <xf numFmtId="0" fontId="53" fillId="0" borderId="0" xfId="0" applyFont="1" applyFill="1" applyBorder="1"/>
    <xf numFmtId="4" fontId="53" fillId="0" borderId="0" xfId="0" applyNumberFormat="1" applyFont="1" applyFill="1" applyBorder="1"/>
    <xf numFmtId="10" fontId="53" fillId="0" borderId="0" xfId="0" applyNumberFormat="1" applyFont="1" applyFill="1" applyBorder="1"/>
    <xf numFmtId="167" fontId="51" fillId="0" borderId="0" xfId="0" applyNumberFormat="1" applyFont="1" applyFill="1" applyBorder="1" applyAlignment="1"/>
    <xf numFmtId="0" fontId="51" fillId="0" borderId="10" xfId="0" applyFont="1" applyFill="1" applyBorder="1"/>
    <xf numFmtId="0" fontId="51" fillId="0" borderId="13" xfId="0" applyFont="1" applyFill="1" applyBorder="1"/>
    <xf numFmtId="0" fontId="51" fillId="0" borderId="14" xfId="0" applyFont="1" applyFill="1" applyBorder="1"/>
    <xf numFmtId="4" fontId="51" fillId="0" borderId="14" xfId="0" applyNumberFormat="1" applyFont="1" applyFill="1" applyBorder="1"/>
    <xf numFmtId="10" fontId="51" fillId="0" borderId="14" xfId="0" applyNumberFormat="1" applyFont="1" applyFill="1" applyBorder="1"/>
    <xf numFmtId="167" fontId="51" fillId="0" borderId="14" xfId="0" applyNumberFormat="1" applyFont="1" applyFill="1" applyBorder="1" applyAlignment="1"/>
    <xf numFmtId="0" fontId="51" fillId="0" borderId="15" xfId="0" applyFont="1" applyFill="1" applyBorder="1"/>
    <xf numFmtId="0" fontId="53" fillId="0" borderId="14" xfId="0" applyFont="1" applyFill="1" applyBorder="1" applyAlignment="1">
      <alignment vertical="top" wrapText="1"/>
    </xf>
    <xf numFmtId="0" fontId="54" fillId="0" borderId="39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6" fillId="29" borderId="0" xfId="0" applyFont="1" applyFill="1" applyBorder="1" applyAlignment="1">
      <alignment horizontal="center" vertical="center"/>
    </xf>
    <xf numFmtId="0" fontId="49" fillId="29" borderId="28" xfId="37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right"/>
    </xf>
    <xf numFmtId="0" fontId="53" fillId="0" borderId="41" xfId="0" applyFont="1" applyFill="1" applyBorder="1" applyAlignment="1">
      <alignment horizontal="center" vertical="center" wrapText="1"/>
    </xf>
    <xf numFmtId="0" fontId="56" fillId="29" borderId="11" xfId="0" applyFont="1" applyFill="1" applyBorder="1" applyAlignment="1">
      <alignment horizontal="center" vertical="center"/>
    </xf>
    <xf numFmtId="0" fontId="56" fillId="29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top" wrapText="1"/>
    </xf>
    <xf numFmtId="1" fontId="54" fillId="0" borderId="11" xfId="0" applyNumberFormat="1" applyFont="1" applyFill="1" applyBorder="1" applyAlignment="1"/>
    <xf numFmtId="0" fontId="53" fillId="0" borderId="11" xfId="0" applyFont="1" applyFill="1" applyBorder="1" applyAlignment="1">
      <alignment horizontal="left" wrapText="1"/>
    </xf>
    <xf numFmtId="0" fontId="53" fillId="0" borderId="28" xfId="0" applyFont="1" applyFill="1" applyBorder="1" applyAlignment="1">
      <alignment horizontal="left" vertical="top" wrapText="1"/>
    </xf>
    <xf numFmtId="0" fontId="43" fillId="0" borderId="28" xfId="38" applyFont="1" applyFill="1" applyBorder="1" applyAlignment="1" applyProtection="1">
      <alignment horizontal="right"/>
    </xf>
    <xf numFmtId="1" fontId="54" fillId="0" borderId="28" xfId="0" applyNumberFormat="1" applyFont="1" applyFill="1" applyBorder="1" applyAlignment="1"/>
    <xf numFmtId="167" fontId="53" fillId="0" borderId="28" xfId="0" applyNumberFormat="1" applyFont="1" applyFill="1" applyBorder="1" applyAlignment="1">
      <alignment horizontal="right"/>
    </xf>
    <xf numFmtId="0" fontId="26" fillId="0" borderId="11" xfId="37" applyFont="1" applyFill="1" applyBorder="1" applyAlignment="1">
      <alignment horizontal="center" vertical="center" wrapText="1"/>
    </xf>
    <xf numFmtId="0" fontId="57" fillId="0" borderId="0" xfId="0" applyFont="1" applyFill="1" applyBorder="1"/>
    <xf numFmtId="0" fontId="49" fillId="29" borderId="10" xfId="37" applyFont="1" applyFill="1" applyBorder="1" applyAlignment="1">
      <alignment horizontal="center" vertical="center" wrapText="1"/>
    </xf>
    <xf numFmtId="0" fontId="49" fillId="29" borderId="11" xfId="37" applyFont="1" applyFill="1" applyBorder="1" applyAlignment="1">
      <alignment horizontal="center" vertical="top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167" fontId="3" fillId="26" borderId="39" xfId="0" applyNumberFormat="1" applyFont="1" applyFill="1" applyBorder="1" applyAlignment="1"/>
    <xf numFmtId="167" fontId="3" fillId="26" borderId="11" xfId="0" applyNumberFormat="1" applyFont="1" applyFill="1" applyBorder="1" applyAlignment="1">
      <alignment horizontal="right"/>
    </xf>
    <xf numFmtId="167" fontId="43" fillId="26" borderId="11" xfId="37" applyNumberFormat="1" applyFont="1" applyFill="1" applyBorder="1" applyAlignment="1">
      <alignment wrapText="1"/>
    </xf>
    <xf numFmtId="167" fontId="3" fillId="26" borderId="28" xfId="0" applyNumberFormat="1" applyFont="1" applyFill="1" applyBorder="1" applyAlignment="1"/>
    <xf numFmtId="167" fontId="43" fillId="26" borderId="16" xfId="37" applyNumberFormat="1" applyFont="1" applyFill="1" applyBorder="1" applyAlignment="1">
      <alignment wrapText="1"/>
    </xf>
    <xf numFmtId="167" fontId="3" fillId="26" borderId="11" xfId="0" applyNumberFormat="1" applyFont="1" applyFill="1" applyBorder="1" applyAlignment="1"/>
    <xf numFmtId="167" fontId="43" fillId="26" borderId="39" xfId="37" applyNumberFormat="1" applyFont="1" applyFill="1" applyBorder="1" applyAlignment="1">
      <alignment horizontal="right" vertical="center" wrapText="1"/>
    </xf>
    <xf numFmtId="167" fontId="38" fillId="26" borderId="11" xfId="0" applyNumberFormat="1" applyFont="1" applyFill="1" applyBorder="1" applyAlignment="1">
      <alignment horizontal="right"/>
    </xf>
    <xf numFmtId="167" fontId="38" fillId="26" borderId="28" xfId="0" applyNumberFormat="1" applyFont="1" applyFill="1" applyBorder="1" applyAlignment="1">
      <alignment horizontal="right"/>
    </xf>
    <xf numFmtId="3" fontId="22" fillId="0" borderId="11" xfId="37" applyNumberFormat="1" applyFont="1" applyFill="1" applyBorder="1" applyAlignment="1">
      <alignment horizontal="right" vertical="center" wrapText="1"/>
    </xf>
    <xf numFmtId="0" fontId="38" fillId="26" borderId="11" xfId="0" applyFont="1" applyFill="1" applyBorder="1" applyAlignment="1">
      <alignment vertical="center" wrapText="1"/>
    </xf>
    <xf numFmtId="0" fontId="38" fillId="26" borderId="11" xfId="0" applyFont="1" applyFill="1" applyBorder="1" applyAlignment="1">
      <alignment horizontal="right" vertical="top" wrapText="1"/>
    </xf>
    <xf numFmtId="0" fontId="43" fillId="26" borderId="16" xfId="37" applyFont="1" applyFill="1" applyBorder="1" applyAlignment="1">
      <alignment vertical="center" wrapText="1"/>
    </xf>
    <xf numFmtId="0" fontId="43" fillId="26" borderId="11" xfId="37" applyFont="1" applyFill="1" applyBorder="1" applyAlignment="1">
      <alignment horizontal="right" vertical="center" wrapText="1"/>
    </xf>
    <xf numFmtId="3" fontId="38" fillId="26" borderId="11" xfId="0" applyNumberFormat="1" applyFont="1" applyFill="1" applyBorder="1" applyAlignment="1">
      <alignment horizontal="right" vertical="center" wrapText="1"/>
    </xf>
    <xf numFmtId="4" fontId="43" fillId="26" borderId="11" xfId="37" applyNumberFormat="1" applyFont="1" applyFill="1" applyBorder="1" applyAlignment="1">
      <alignment horizontal="right" vertical="center" wrapText="1"/>
    </xf>
    <xf numFmtId="0" fontId="43" fillId="26" borderId="11" xfId="38" applyFont="1" applyFill="1" applyBorder="1" applyAlignment="1" applyProtection="1">
      <alignment horizontal="right"/>
    </xf>
    <xf numFmtId="0" fontId="43" fillId="26" borderId="11" xfId="37" applyFont="1" applyFill="1" applyBorder="1" applyAlignment="1">
      <alignment horizontal="center" vertical="center" wrapText="1"/>
    </xf>
    <xf numFmtId="1" fontId="43" fillId="26" borderId="11" xfId="37" applyNumberFormat="1" applyFont="1" applyFill="1" applyBorder="1" applyAlignment="1">
      <alignment horizontal="right" vertical="center" wrapText="1"/>
    </xf>
    <xf numFmtId="167" fontId="43" fillId="26" borderId="11" xfId="37" applyNumberFormat="1" applyFont="1" applyFill="1" applyBorder="1" applyAlignment="1">
      <alignment horizontal="right" vertical="center" wrapText="1"/>
    </xf>
    <xf numFmtId="1" fontId="3" fillId="26" borderId="11" xfId="0" applyNumberFormat="1" applyFont="1" applyFill="1" applyBorder="1" applyAlignment="1"/>
    <xf numFmtId="0" fontId="0" fillId="26" borderId="11" xfId="0" applyFont="1" applyFill="1" applyBorder="1" applyAlignment="1">
      <alignment horizontal="left" vertical="top" wrapText="1"/>
    </xf>
    <xf numFmtId="0" fontId="38" fillId="26" borderId="11" xfId="0" applyFont="1" applyFill="1" applyBorder="1" applyAlignment="1">
      <alignment wrapText="1"/>
    </xf>
    <xf numFmtId="3" fontId="43" fillId="26" borderId="11" xfId="37" applyNumberFormat="1" applyFont="1" applyFill="1" applyBorder="1" applyAlignment="1">
      <alignment horizontal="right" vertical="center" wrapText="1"/>
    </xf>
    <xf numFmtId="167" fontId="43" fillId="26" borderId="11" xfId="37" applyNumberFormat="1" applyFont="1" applyFill="1" applyBorder="1" applyAlignment="1">
      <alignment horizontal="right" wrapText="1"/>
    </xf>
    <xf numFmtId="0" fontId="54" fillId="30" borderId="11" xfId="0" applyFont="1" applyFill="1" applyBorder="1" applyAlignment="1">
      <alignment wrapText="1"/>
    </xf>
    <xf numFmtId="0" fontId="54" fillId="30" borderId="11" xfId="0" applyFont="1" applyFill="1" applyBorder="1" applyAlignment="1">
      <alignment horizontal="left" vertical="top" wrapText="1"/>
    </xf>
    <xf numFmtId="0" fontId="43" fillId="30" borderId="16" xfId="37" applyFont="1" applyFill="1" applyBorder="1" applyAlignment="1">
      <alignment vertical="center" wrapText="1"/>
    </xf>
    <xf numFmtId="0" fontId="43" fillId="30" borderId="11" xfId="37" applyFont="1" applyFill="1" applyBorder="1" applyAlignment="1">
      <alignment horizontal="right" vertical="center" wrapText="1"/>
    </xf>
    <xf numFmtId="3" fontId="43" fillId="30" borderId="11" xfId="37" applyNumberFormat="1" applyFont="1" applyFill="1" applyBorder="1" applyAlignment="1">
      <alignment horizontal="right" vertical="center" wrapText="1"/>
    </xf>
    <xf numFmtId="4" fontId="43" fillId="30" borderId="11" xfId="37" applyNumberFormat="1" applyFont="1" applyFill="1" applyBorder="1" applyAlignment="1">
      <alignment horizontal="right" vertical="center" wrapText="1"/>
    </xf>
    <xf numFmtId="0" fontId="43" fillId="30" borderId="11" xfId="38" applyFont="1" applyFill="1" applyBorder="1" applyAlignment="1" applyProtection="1">
      <alignment horizontal="right"/>
    </xf>
    <xf numFmtId="0" fontId="43" fillId="30" borderId="11" xfId="37" applyFont="1" applyFill="1" applyBorder="1" applyAlignment="1">
      <alignment horizontal="center" vertical="center" wrapText="1"/>
    </xf>
    <xf numFmtId="1" fontId="54" fillId="30" borderId="11" xfId="0" applyNumberFormat="1" applyFont="1" applyFill="1" applyBorder="1" applyAlignment="1"/>
    <xf numFmtId="167" fontId="43" fillId="30" borderId="11" xfId="37" applyNumberFormat="1" applyFont="1" applyFill="1" applyBorder="1" applyAlignment="1">
      <alignment horizontal="right" wrapText="1"/>
    </xf>
    <xf numFmtId="167" fontId="54" fillId="30" borderId="11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vertical="top" wrapText="1"/>
    </xf>
    <xf numFmtId="0" fontId="43" fillId="26" borderId="11" xfId="37" applyFont="1" applyFill="1" applyBorder="1" applyAlignment="1">
      <alignment horizontal="left" vertical="center" wrapText="1"/>
    </xf>
    <xf numFmtId="0" fontId="3" fillId="26" borderId="11" xfId="0" applyFont="1" applyFill="1" applyBorder="1"/>
    <xf numFmtId="168" fontId="44" fillId="26" borderId="11" xfId="44" applyNumberFormat="1" applyFont="1" applyFill="1" applyBorder="1" applyAlignment="1">
      <alignment horizontal="right" wrapText="1"/>
    </xf>
    <xf numFmtId="3" fontId="38" fillId="26" borderId="11" xfId="0" applyNumberFormat="1" applyFont="1" applyFill="1" applyBorder="1" applyAlignment="1">
      <alignment horizontal="right"/>
    </xf>
    <xf numFmtId="10" fontId="3" fillId="26" borderId="11" xfId="0" applyNumberFormat="1" applyFont="1" applyFill="1" applyBorder="1"/>
    <xf numFmtId="3" fontId="38" fillId="26" borderId="11" xfId="0" applyNumberFormat="1" applyFont="1" applyFill="1" applyBorder="1"/>
    <xf numFmtId="0" fontId="0" fillId="0" borderId="0" xfId="0" applyAlignment="1">
      <alignment wrapText="1"/>
    </xf>
    <xf numFmtId="167" fontId="43" fillId="31" borderId="11" xfId="37" applyNumberFormat="1" applyFont="1" applyFill="1" applyBorder="1" applyAlignment="1">
      <alignment wrapText="1"/>
    </xf>
    <xf numFmtId="0" fontId="53" fillId="0" borderId="52" xfId="0" applyFont="1" applyFill="1" applyBorder="1" applyAlignment="1">
      <alignment horizontal="right" vertical="top" wrapText="1"/>
    </xf>
    <xf numFmtId="0" fontId="49" fillId="29" borderId="11" xfId="37" applyFont="1" applyFill="1" applyBorder="1" applyAlignment="1">
      <alignment horizontal="center" vertical="center" wrapText="1"/>
    </xf>
    <xf numFmtId="0" fontId="22" fillId="0" borderId="16" xfId="37" applyFont="1" applyFill="1" applyBorder="1" applyAlignment="1">
      <alignment horizontal="center" vertical="center" wrapText="1"/>
    </xf>
    <xf numFmtId="0" fontId="22" fillId="0" borderId="18" xfId="37" applyFont="1" applyFill="1" applyBorder="1" applyAlignment="1">
      <alignment horizontal="center" vertical="center" wrapText="1"/>
    </xf>
    <xf numFmtId="0" fontId="49" fillId="29" borderId="16" xfId="37" applyFont="1" applyFill="1" applyBorder="1" applyAlignment="1">
      <alignment horizontal="center" vertical="center" wrapText="1"/>
    </xf>
    <xf numFmtId="0" fontId="49" fillId="29" borderId="18" xfId="37" applyFont="1" applyFill="1" applyBorder="1" applyAlignment="1">
      <alignment horizontal="center" vertical="center" wrapText="1"/>
    </xf>
    <xf numFmtId="0" fontId="49" fillId="29" borderId="10" xfId="37" applyFont="1" applyFill="1" applyBorder="1" applyAlignment="1">
      <alignment horizontal="center" vertical="center" wrapText="1"/>
    </xf>
    <xf numFmtId="0" fontId="49" fillId="29" borderId="11" xfId="37" applyFont="1" applyFill="1" applyBorder="1" applyAlignment="1">
      <alignment vertical="top" wrapText="1"/>
    </xf>
    <xf numFmtId="0" fontId="49" fillId="29" borderId="21" xfId="37" applyFont="1" applyFill="1" applyBorder="1" applyAlignment="1">
      <alignment horizontal="center" vertical="center" wrapText="1"/>
    </xf>
    <xf numFmtId="0" fontId="49" fillId="29" borderId="50" xfId="37" applyFont="1" applyFill="1" applyBorder="1" applyAlignment="1">
      <alignment horizontal="center" vertical="center" wrapText="1"/>
    </xf>
    <xf numFmtId="0" fontId="49" fillId="29" borderId="54" xfId="37" applyFont="1" applyFill="1" applyBorder="1" applyAlignment="1">
      <alignment horizontal="center" vertical="center" wrapText="1"/>
    </xf>
    <xf numFmtId="0" fontId="49" fillId="29" borderId="55" xfId="37" applyFont="1" applyFill="1" applyBorder="1" applyAlignment="1">
      <alignment horizontal="center" vertical="center" wrapText="1"/>
    </xf>
    <xf numFmtId="0" fontId="49" fillId="29" borderId="11" xfId="37" applyFont="1" applyFill="1" applyBorder="1" applyAlignment="1">
      <alignment horizontal="center" vertical="center"/>
    </xf>
    <xf numFmtId="10" fontId="49" fillId="29" borderId="28" xfId="37" applyNumberFormat="1" applyFont="1" applyFill="1" applyBorder="1" applyAlignment="1">
      <alignment horizontal="center" vertical="center" wrapText="1"/>
    </xf>
    <xf numFmtId="10" fontId="49" fillId="29" borderId="52" xfId="37" applyNumberFormat="1" applyFont="1" applyFill="1" applyBorder="1" applyAlignment="1">
      <alignment horizontal="center" vertical="center" wrapText="1"/>
    </xf>
    <xf numFmtId="167" fontId="49" fillId="29" borderId="11" xfId="37" applyNumberFormat="1" applyFont="1" applyFill="1" applyBorder="1" applyAlignment="1">
      <alignment horizontal="center" wrapText="1"/>
    </xf>
    <xf numFmtId="0" fontId="24" fillId="24" borderId="11" xfId="37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center" vertical="center" wrapText="1"/>
    </xf>
    <xf numFmtId="167" fontId="24" fillId="24" borderId="11" xfId="37" applyNumberFormat="1" applyFont="1" applyFill="1" applyBorder="1" applyAlignment="1">
      <alignment horizontal="center" wrapText="1"/>
    </xf>
    <xf numFmtId="0" fontId="24" fillId="24" borderId="12" xfId="37" applyFont="1" applyFill="1" applyBorder="1" applyAlignment="1">
      <alignment horizontal="center" vertical="center" wrapText="1"/>
    </xf>
    <xf numFmtId="0" fontId="24" fillId="24" borderId="29" xfId="37" applyFont="1" applyFill="1" applyBorder="1" applyAlignment="1">
      <alignment horizontal="center" vertical="center" wrapText="1"/>
    </xf>
    <xf numFmtId="0" fontId="29" fillId="0" borderId="48" xfId="37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0" fillId="0" borderId="48" xfId="37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3" fillId="24" borderId="37" xfId="37" applyFont="1" applyFill="1" applyBorder="1" applyAlignment="1">
      <alignment horizontal="left" vertical="center" wrapText="1"/>
    </xf>
    <xf numFmtId="0" fontId="23" fillId="24" borderId="39" xfId="37" applyFont="1" applyFill="1" applyBorder="1" applyAlignment="1">
      <alignment horizontal="left" vertical="center" wrapText="1"/>
    </xf>
    <xf numFmtId="0" fontId="23" fillId="24" borderId="40" xfId="37" applyFont="1" applyFill="1" applyBorder="1" applyAlignment="1">
      <alignment horizontal="left" vertical="center" wrapText="1"/>
    </xf>
    <xf numFmtId="0" fontId="24" fillId="24" borderId="10" xfId="37" applyFont="1" applyFill="1" applyBorder="1" applyAlignment="1">
      <alignment horizontal="center" vertical="center" wrapText="1"/>
    </xf>
    <xf numFmtId="0" fontId="24" fillId="24" borderId="27" xfId="37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vertical="top" wrapText="1"/>
    </xf>
    <xf numFmtId="0" fontId="24" fillId="24" borderId="28" xfId="37" applyFont="1" applyFill="1" applyBorder="1" applyAlignment="1">
      <alignment vertical="top" wrapText="1"/>
    </xf>
    <xf numFmtId="0" fontId="24" fillId="24" borderId="44" xfId="37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horizontal="center" vertical="center"/>
    </xf>
    <xf numFmtId="0" fontId="23" fillId="24" borderId="33" xfId="37" applyFont="1" applyFill="1" applyBorder="1" applyAlignment="1">
      <alignment horizontal="left" vertical="center" wrapText="1"/>
    </xf>
    <xf numFmtId="0" fontId="23" fillId="24" borderId="34" xfId="37" applyFont="1" applyFill="1" applyBorder="1" applyAlignment="1">
      <alignment horizontal="left" vertical="center" wrapText="1"/>
    </xf>
    <xf numFmtId="0" fontId="23" fillId="24" borderId="35" xfId="37" applyFont="1" applyFill="1" applyBorder="1" applyAlignment="1">
      <alignment horizontal="left" vertical="center" wrapText="1"/>
    </xf>
    <xf numFmtId="10" fontId="24" fillId="24" borderId="28" xfId="37" applyNumberFormat="1" applyFont="1" applyFill="1" applyBorder="1" applyAlignment="1">
      <alignment horizontal="center" vertical="center" wrapText="1"/>
    </xf>
    <xf numFmtId="10" fontId="24" fillId="24" borderId="52" xfId="37" applyNumberFormat="1" applyFont="1" applyFill="1" applyBorder="1" applyAlignment="1">
      <alignment horizontal="center" vertical="center" wrapText="1"/>
    </xf>
    <xf numFmtId="0" fontId="29" fillId="0" borderId="56" xfId="37" applyFont="1" applyFill="1" applyBorder="1" applyAlignment="1">
      <alignment horizontal="center" vertical="center" wrapText="1"/>
    </xf>
    <xf numFmtId="0" fontId="29" fillId="0" borderId="51" xfId="37" applyFont="1" applyFill="1" applyBorder="1" applyAlignment="1">
      <alignment horizontal="center" vertical="center" wrapText="1"/>
    </xf>
    <xf numFmtId="0" fontId="29" fillId="0" borderId="57" xfId="37" applyFont="1" applyFill="1" applyBorder="1" applyAlignment="1">
      <alignment horizontal="center" vertical="center" wrapText="1"/>
    </xf>
    <xf numFmtId="0" fontId="42" fillId="0" borderId="21" xfId="37" applyFont="1" applyFill="1" applyBorder="1" applyAlignment="1">
      <alignment horizontal="left" vertical="center" wrapText="1"/>
    </xf>
    <xf numFmtId="0" fontId="25" fillId="0" borderId="22" xfId="37" applyFont="1" applyFill="1" applyBorder="1" applyAlignment="1">
      <alignment horizontal="left" vertical="center" wrapText="1"/>
    </xf>
    <xf numFmtId="0" fontId="25" fillId="0" borderId="50" xfId="37" applyFont="1" applyFill="1" applyBorder="1" applyAlignment="1">
      <alignment horizontal="left" vertical="center" wrapText="1"/>
    </xf>
    <xf numFmtId="0" fontId="24" fillId="24" borderId="21" xfId="37" applyFont="1" applyFill="1" applyBorder="1" applyAlignment="1">
      <alignment horizontal="center" vertical="center" wrapText="1"/>
    </xf>
    <xf numFmtId="0" fontId="24" fillId="24" borderId="50" xfId="37" applyFont="1" applyFill="1" applyBorder="1" applyAlignment="1">
      <alignment horizontal="center" vertical="center" wrapText="1"/>
    </xf>
    <xf numFmtId="0" fontId="24" fillId="24" borderId="54" xfId="37" applyFont="1" applyFill="1" applyBorder="1" applyAlignment="1">
      <alignment horizontal="center" vertical="center" wrapText="1"/>
    </xf>
    <xf numFmtId="0" fontId="24" fillId="24" borderId="55" xfId="37" applyFont="1" applyFill="1" applyBorder="1" applyAlignment="1">
      <alignment horizontal="center" vertical="center" wrapText="1"/>
    </xf>
    <xf numFmtId="0" fontId="24" fillId="24" borderId="30" xfId="37" applyFont="1" applyFill="1" applyBorder="1" applyAlignment="1">
      <alignment horizontal="center" vertical="center" wrapText="1"/>
    </xf>
    <xf numFmtId="165" fontId="30" fillId="0" borderId="11" xfId="37" applyNumberFormat="1" applyFont="1" applyFill="1" applyBorder="1" applyAlignment="1">
      <alignment horizontal="center" vertical="center" wrapText="1"/>
    </xf>
    <xf numFmtId="0" fontId="0" fillId="0" borderId="51" xfId="0" applyBorder="1" applyAlignment="1"/>
    <xf numFmtId="0" fontId="18" fillId="0" borderId="51" xfId="0" applyFont="1" applyBorder="1" applyAlignment="1">
      <alignment horizontal="center" vertical="center" wrapText="1"/>
    </xf>
    <xf numFmtId="0" fontId="23" fillId="24" borderId="16" xfId="37" applyFont="1" applyFill="1" applyBorder="1" applyAlignment="1">
      <alignment horizontal="left" vertical="center" wrapText="1"/>
    </xf>
    <xf numFmtId="0" fontId="23" fillId="24" borderId="18" xfId="37" applyFont="1" applyFill="1" applyBorder="1" applyAlignment="1">
      <alignment horizontal="left" vertical="center" wrapText="1"/>
    </xf>
    <xf numFmtId="0" fontId="24" fillId="24" borderId="11" xfId="37" applyFont="1" applyFill="1" applyBorder="1" applyAlignment="1">
      <alignment horizontal="right" vertical="top" wrapText="1"/>
    </xf>
    <xf numFmtId="0" fontId="24" fillId="24" borderId="28" xfId="37" applyFont="1" applyFill="1" applyBorder="1" applyAlignment="1">
      <alignment horizontal="right" vertical="top" wrapText="1"/>
    </xf>
    <xf numFmtId="10" fontId="24" fillId="24" borderId="30" xfId="37" applyNumberFormat="1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0" fontId="24" fillId="24" borderId="16" xfId="37" applyFont="1" applyFill="1" applyBorder="1" applyAlignment="1">
      <alignment horizontal="center" vertical="center" wrapText="1"/>
    </xf>
    <xf numFmtId="0" fontId="24" fillId="24" borderId="18" xfId="37" applyFont="1" applyFill="1" applyBorder="1" applyAlignment="1">
      <alignment horizontal="center" vertical="center" wrapText="1"/>
    </xf>
    <xf numFmtId="0" fontId="24" fillId="24" borderId="10" xfId="37" applyFont="1" applyFill="1" applyBorder="1" applyAlignment="1">
      <alignment horizontal="right" vertical="center" wrapText="1"/>
    </xf>
    <xf numFmtId="0" fontId="24" fillId="24" borderId="27" xfId="37" applyFont="1" applyFill="1" applyBorder="1" applyAlignment="1">
      <alignment horizontal="right" vertical="center" wrapText="1"/>
    </xf>
    <xf numFmtId="0" fontId="24" fillId="24" borderId="45" xfId="37" applyFont="1" applyFill="1" applyBorder="1" applyAlignment="1">
      <alignment horizontal="right" vertical="center" wrapText="1"/>
    </xf>
    <xf numFmtId="0" fontId="24" fillId="24" borderId="42" xfId="37" applyFont="1" applyFill="1" applyBorder="1" applyAlignment="1">
      <alignment horizontal="right" vertical="center" wrapText="1"/>
    </xf>
    <xf numFmtId="0" fontId="22" fillId="0" borderId="51" xfId="37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10" fontId="24" fillId="24" borderId="11" xfId="37" applyNumberFormat="1" applyFont="1" applyFill="1" applyBorder="1" applyAlignment="1">
      <alignment horizontal="center" vertical="center" wrapText="1"/>
    </xf>
    <xf numFmtId="0" fontId="42" fillId="0" borderId="22" xfId="37" applyFont="1" applyFill="1" applyBorder="1" applyAlignment="1">
      <alignment horizontal="left" vertical="center" wrapText="1"/>
    </xf>
    <xf numFmtId="0" fontId="42" fillId="0" borderId="50" xfId="37" applyFont="1" applyFill="1" applyBorder="1" applyAlignment="1">
      <alignment horizontal="left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right"/>
    </xf>
    <xf numFmtId="0" fontId="24" fillId="24" borderId="21" xfId="37" applyFont="1" applyFill="1" applyBorder="1" applyAlignment="1">
      <alignment horizontal="center" vertical="center"/>
    </xf>
    <xf numFmtId="0" fontId="24" fillId="24" borderId="22" xfId="37" applyFont="1" applyFill="1" applyBorder="1" applyAlignment="1">
      <alignment horizontal="center" vertical="center"/>
    </xf>
    <xf numFmtId="0" fontId="24" fillId="24" borderId="50" xfId="37" applyFont="1" applyFill="1" applyBorder="1" applyAlignment="1">
      <alignment horizontal="center" vertical="center"/>
    </xf>
    <xf numFmtId="167" fontId="24" fillId="24" borderId="16" xfId="37" applyNumberFormat="1" applyFont="1" applyFill="1" applyBorder="1" applyAlignment="1">
      <alignment horizontal="center" wrapText="1"/>
    </xf>
    <xf numFmtId="167" fontId="24" fillId="24" borderId="18" xfId="37" applyNumberFormat="1" applyFont="1" applyFill="1" applyBorder="1" applyAlignment="1">
      <alignment horizontal="center" wrapText="1"/>
    </xf>
    <xf numFmtId="0" fontId="24" fillId="24" borderId="65" xfId="37" applyFont="1" applyFill="1" applyBorder="1" applyAlignment="1">
      <alignment horizontal="center" vertical="center" wrapText="1"/>
    </xf>
    <xf numFmtId="165" fontId="30" fillId="0" borderId="16" xfId="37" applyNumberFormat="1" applyFont="1" applyFill="1" applyBorder="1" applyAlignment="1">
      <alignment horizontal="center" vertical="center" wrapText="1"/>
    </xf>
    <xf numFmtId="165" fontId="30" fillId="0" borderId="17" xfId="37" applyNumberFormat="1" applyFont="1" applyFill="1" applyBorder="1" applyAlignment="1">
      <alignment horizontal="center" vertical="center" wrapText="1"/>
    </xf>
    <xf numFmtId="165" fontId="30" fillId="0" borderId="18" xfId="37" applyNumberFormat="1" applyFont="1" applyFill="1" applyBorder="1" applyAlignment="1">
      <alignment horizontal="center" vertical="center" wrapText="1"/>
    </xf>
    <xf numFmtId="0" fontId="24" fillId="24" borderId="64" xfId="37" applyFont="1" applyFill="1" applyBorder="1" applyAlignment="1">
      <alignment horizontal="center" vertical="center" wrapText="1"/>
    </xf>
    <xf numFmtId="0" fontId="24" fillId="24" borderId="52" xfId="37" applyFont="1" applyFill="1" applyBorder="1" applyAlignment="1">
      <alignment vertical="top" wrapText="1"/>
    </xf>
    <xf numFmtId="0" fontId="24" fillId="24" borderId="52" xfId="37" applyFont="1" applyFill="1" applyBorder="1" applyAlignment="1">
      <alignment horizontal="center" vertical="center" wrapText="1"/>
    </xf>
    <xf numFmtId="0" fontId="24" fillId="24" borderId="16" xfId="37" applyFont="1" applyFill="1" applyBorder="1" applyAlignment="1">
      <alignment horizontal="center" vertical="center"/>
    </xf>
    <xf numFmtId="0" fontId="24" fillId="24" borderId="17" xfId="37" applyFont="1" applyFill="1" applyBorder="1" applyAlignment="1">
      <alignment horizontal="center" vertical="center"/>
    </xf>
    <xf numFmtId="0" fontId="24" fillId="24" borderId="18" xfId="37" applyFont="1" applyFill="1" applyBorder="1" applyAlignment="1">
      <alignment horizontal="center" vertical="center"/>
    </xf>
    <xf numFmtId="0" fontId="24" fillId="24" borderId="11" xfId="37" applyFont="1" applyFill="1" applyBorder="1" applyAlignment="1">
      <alignment horizontal="right" vertical="center" wrapText="1"/>
    </xf>
    <xf numFmtId="0" fontId="24" fillId="24" borderId="28" xfId="37" applyFont="1" applyFill="1" applyBorder="1" applyAlignment="1">
      <alignment horizontal="right" vertical="center" wrapText="1"/>
    </xf>
    <xf numFmtId="0" fontId="24" fillId="24" borderId="21" xfId="37" applyFont="1" applyFill="1" applyBorder="1" applyAlignment="1">
      <alignment horizontal="right" vertical="center"/>
    </xf>
    <xf numFmtId="0" fontId="24" fillId="24" borderId="22" xfId="37" applyFont="1" applyFill="1" applyBorder="1" applyAlignment="1">
      <alignment horizontal="right" vertical="center"/>
    </xf>
    <xf numFmtId="0" fontId="24" fillId="24" borderId="50" xfId="37" applyFont="1" applyFill="1" applyBorder="1" applyAlignment="1">
      <alignment horizontal="right" vertical="center"/>
    </xf>
    <xf numFmtId="10" fontId="24" fillId="24" borderId="28" xfId="37" applyNumberFormat="1" applyFont="1" applyFill="1" applyBorder="1" applyAlignment="1">
      <alignment horizontal="right" vertical="center" wrapText="1"/>
    </xf>
    <xf numFmtId="10" fontId="24" fillId="24" borderId="30" xfId="37" applyNumberFormat="1" applyFont="1" applyFill="1" applyBorder="1" applyAlignment="1">
      <alignment horizontal="right" vertical="center" wrapText="1"/>
    </xf>
    <xf numFmtId="0" fontId="24" fillId="24" borderId="30" xfId="37" applyFont="1" applyFill="1" applyBorder="1" applyAlignment="1">
      <alignment horizontal="right" vertical="center" wrapText="1"/>
    </xf>
    <xf numFmtId="167" fontId="24" fillId="24" borderId="11" xfId="37" applyNumberFormat="1" applyFont="1" applyFill="1" applyBorder="1" applyAlignment="1">
      <alignment horizontal="right" wrapText="1"/>
    </xf>
    <xf numFmtId="167" fontId="24" fillId="24" borderId="28" xfId="37" applyNumberFormat="1" applyFont="1" applyFill="1" applyBorder="1" applyAlignment="1">
      <alignment horizontal="right" wrapText="1"/>
    </xf>
    <xf numFmtId="0" fontId="24" fillId="24" borderId="53" xfId="37" applyFont="1" applyFill="1" applyBorder="1" applyAlignment="1">
      <alignment horizontal="right" vertical="center" wrapText="1"/>
    </xf>
    <xf numFmtId="0" fontId="24" fillId="24" borderId="43" xfId="37" applyFont="1" applyFill="1" applyBorder="1" applyAlignment="1">
      <alignment horizontal="right" vertical="center" wrapText="1"/>
    </xf>
    <xf numFmtId="0" fontId="49" fillId="29" borderId="12" xfId="37" applyFont="1" applyFill="1" applyBorder="1" applyAlignment="1">
      <alignment horizontal="center" vertical="center" wrapText="1"/>
    </xf>
    <xf numFmtId="0" fontId="49" fillId="29" borderId="29" xfId="37" applyFont="1" applyFill="1" applyBorder="1" applyAlignment="1">
      <alignment horizontal="center" vertical="center" wrapText="1"/>
    </xf>
    <xf numFmtId="0" fontId="24" fillId="24" borderId="12" xfId="37" applyFont="1" applyFill="1" applyBorder="1" applyAlignment="1">
      <alignment horizontal="right" vertical="center" wrapText="1"/>
    </xf>
    <xf numFmtId="0" fontId="24" fillId="24" borderId="29" xfId="37" applyFont="1" applyFill="1" applyBorder="1" applyAlignment="1">
      <alignment horizontal="right" vertical="center" wrapText="1"/>
    </xf>
    <xf numFmtId="0" fontId="49" fillId="29" borderId="27" xfId="37" applyFont="1" applyFill="1" applyBorder="1" applyAlignment="1">
      <alignment horizontal="center" vertical="center" wrapText="1"/>
    </xf>
    <xf numFmtId="0" fontId="49" fillId="29" borderId="28" xfId="37" applyFont="1" applyFill="1" applyBorder="1" applyAlignment="1">
      <alignment vertical="top" wrapText="1"/>
    </xf>
    <xf numFmtId="0" fontId="49" fillId="29" borderId="28" xfId="37" applyFont="1" applyFill="1" applyBorder="1" applyAlignment="1">
      <alignment horizontal="center" vertical="center" wrapText="1"/>
    </xf>
    <xf numFmtId="0" fontId="49" fillId="29" borderId="52" xfId="37" applyFont="1" applyFill="1" applyBorder="1" applyAlignment="1">
      <alignment horizontal="center" vertical="center" wrapText="1"/>
    </xf>
    <xf numFmtId="0" fontId="49" fillId="29" borderId="44" xfId="37" applyFont="1" applyFill="1" applyBorder="1" applyAlignment="1">
      <alignment horizontal="center" vertical="center" wrapText="1"/>
    </xf>
    <xf numFmtId="0" fontId="48" fillId="29" borderId="16" xfId="37" applyFont="1" applyFill="1" applyBorder="1" applyAlignment="1">
      <alignment horizontal="left" vertical="center" wrapText="1"/>
    </xf>
    <xf numFmtId="0" fontId="48" fillId="29" borderId="18" xfId="37" applyFont="1" applyFill="1" applyBorder="1" applyAlignment="1">
      <alignment horizontal="left" vertical="center" wrapText="1"/>
    </xf>
    <xf numFmtId="10" fontId="49" fillId="29" borderId="11" xfId="37" applyNumberFormat="1" applyFont="1" applyFill="1" applyBorder="1" applyAlignment="1">
      <alignment horizontal="center" vertical="center" wrapText="1"/>
    </xf>
    <xf numFmtId="0" fontId="49" fillId="29" borderId="21" xfId="37" applyFont="1" applyFill="1" applyBorder="1" applyAlignment="1">
      <alignment horizontal="right" vertical="center"/>
    </xf>
    <xf numFmtId="0" fontId="49" fillId="29" borderId="22" xfId="37" applyFont="1" applyFill="1" applyBorder="1" applyAlignment="1">
      <alignment horizontal="right" vertical="center"/>
    </xf>
    <xf numFmtId="0" fontId="49" fillId="29" borderId="50" xfId="37" applyFont="1" applyFill="1" applyBorder="1" applyAlignment="1">
      <alignment horizontal="right" vertical="center"/>
    </xf>
    <xf numFmtId="10" fontId="49" fillId="29" borderId="28" xfId="37" applyNumberFormat="1" applyFont="1" applyFill="1" applyBorder="1" applyAlignment="1">
      <alignment horizontal="right" vertical="center" wrapText="1"/>
    </xf>
    <xf numFmtId="10" fontId="49" fillId="29" borderId="30" xfId="37" applyNumberFormat="1" applyFont="1" applyFill="1" applyBorder="1" applyAlignment="1">
      <alignment horizontal="right" vertical="center" wrapText="1"/>
    </xf>
    <xf numFmtId="0" fontId="49" fillId="29" borderId="28" xfId="37" applyFont="1" applyFill="1" applyBorder="1" applyAlignment="1">
      <alignment horizontal="right" vertical="center" wrapText="1"/>
    </xf>
    <xf numFmtId="0" fontId="49" fillId="29" borderId="30" xfId="37" applyFont="1" applyFill="1" applyBorder="1" applyAlignment="1">
      <alignment horizontal="right" vertical="center" wrapText="1"/>
    </xf>
    <xf numFmtId="167" fontId="49" fillId="29" borderId="11" xfId="37" applyNumberFormat="1" applyFont="1" applyFill="1" applyBorder="1" applyAlignment="1">
      <alignment horizontal="right" wrapText="1"/>
    </xf>
    <xf numFmtId="167" fontId="49" fillId="29" borderId="28" xfId="37" applyNumberFormat="1" applyFont="1" applyFill="1" applyBorder="1" applyAlignment="1">
      <alignment horizontal="right" wrapText="1"/>
    </xf>
    <xf numFmtId="0" fontId="49" fillId="29" borderId="11" xfId="37" applyFont="1" applyFill="1" applyBorder="1" applyAlignment="1">
      <alignment horizontal="right" vertical="center" wrapText="1"/>
    </xf>
    <xf numFmtId="0" fontId="49" fillId="29" borderId="45" xfId="37" applyFont="1" applyFill="1" applyBorder="1" applyAlignment="1">
      <alignment horizontal="right" vertical="center" wrapText="1"/>
    </xf>
    <xf numFmtId="0" fontId="49" fillId="29" borderId="42" xfId="37" applyFont="1" applyFill="1" applyBorder="1" applyAlignment="1">
      <alignment horizontal="right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42" fillId="0" borderId="53" xfId="37" applyFont="1" applyFill="1" applyBorder="1" applyAlignment="1">
      <alignment horizontal="left" vertical="center" wrapText="1"/>
    </xf>
    <xf numFmtId="0" fontId="42" fillId="0" borderId="0" xfId="37" applyFont="1" applyFill="1" applyBorder="1" applyAlignment="1">
      <alignment horizontal="left" vertical="center" wrapText="1"/>
    </xf>
    <xf numFmtId="0" fontId="48" fillId="29" borderId="23" xfId="37" applyFont="1" applyFill="1" applyBorder="1" applyAlignment="1">
      <alignment horizontal="left" vertical="center" wrapText="1"/>
    </xf>
    <xf numFmtId="0" fontId="48" fillId="29" borderId="62" xfId="37" applyFont="1" applyFill="1" applyBorder="1" applyAlignment="1">
      <alignment horizontal="left" vertical="center" wrapText="1"/>
    </xf>
    <xf numFmtId="0" fontId="49" fillId="29" borderId="11" xfId="37" applyFont="1" applyFill="1" applyBorder="1" applyAlignment="1">
      <alignment horizontal="right" vertical="top" wrapText="1"/>
    </xf>
    <xf numFmtId="0" fontId="49" fillId="29" borderId="28" xfId="37" applyFont="1" applyFill="1" applyBorder="1" applyAlignment="1">
      <alignment horizontal="right" vertical="top" wrapText="1"/>
    </xf>
    <xf numFmtId="0" fontId="48" fillId="29" borderId="23" xfId="37" applyFont="1" applyFill="1" applyBorder="1" applyAlignment="1">
      <alignment horizontal="center" vertical="center" wrapText="1"/>
    </xf>
    <xf numFmtId="0" fontId="48" fillId="29" borderId="62" xfId="37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20" xfId="37" applyFont="1" applyFill="1" applyBorder="1" applyAlignment="1">
      <alignment horizontal="center" vertical="center" wrapText="1"/>
    </xf>
    <xf numFmtId="0" fontId="49" fillId="29" borderId="10" xfId="37" applyFont="1" applyFill="1" applyBorder="1" applyAlignment="1">
      <alignment horizontal="right" vertical="center" wrapText="1"/>
    </xf>
    <xf numFmtId="0" fontId="49" fillId="29" borderId="27" xfId="37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23" fillId="24" borderId="37" xfId="38" applyFont="1" applyFill="1" applyBorder="1" applyAlignment="1">
      <alignment horizontal="center" vertical="center" wrapText="1"/>
    </xf>
    <xf numFmtId="0" fontId="23" fillId="24" borderId="39" xfId="38" applyFont="1" applyFill="1" applyBorder="1" applyAlignment="1">
      <alignment horizontal="center" vertical="center" wrapText="1"/>
    </xf>
    <xf numFmtId="0" fontId="23" fillId="24" borderId="40" xfId="38" applyFont="1" applyFill="1" applyBorder="1" applyAlignment="1">
      <alignment horizontal="center" vertical="center" wrapText="1"/>
    </xf>
    <xf numFmtId="0" fontId="29" fillId="0" borderId="30" xfId="38" applyFont="1" applyFill="1" applyBorder="1" applyAlignment="1">
      <alignment horizontal="center" vertical="center" wrapText="1"/>
    </xf>
    <xf numFmtId="0" fontId="30" fillId="0" borderId="28" xfId="38" applyFont="1" applyFill="1" applyBorder="1" applyAlignment="1">
      <alignment horizontal="center" vertical="center" wrapText="1"/>
    </xf>
    <xf numFmtId="0" fontId="22" fillId="0" borderId="14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2" fillId="0" borderId="27" xfId="38" applyFont="1" applyBorder="1" applyAlignment="1">
      <alignment horizontal="left" vertical="center" wrapText="1"/>
    </xf>
    <xf numFmtId="0" fontId="22" fillId="0" borderId="58" xfId="38" applyFont="1" applyBorder="1" applyAlignment="1">
      <alignment horizontal="left" vertical="center" wrapText="1"/>
    </xf>
    <xf numFmtId="0" fontId="22" fillId="0" borderId="49" xfId="38" applyFont="1" applyBorder="1" applyAlignment="1">
      <alignment horizontal="left" vertical="center" wrapText="1"/>
    </xf>
    <xf numFmtId="0" fontId="22" fillId="0" borderId="10" xfId="38" applyFont="1" applyBorder="1" applyAlignment="1">
      <alignment horizontal="center" vertical="center"/>
    </xf>
    <xf numFmtId="0" fontId="22" fillId="0" borderId="27" xfId="38" applyFont="1" applyBorder="1" applyAlignment="1">
      <alignment horizontal="center" vertical="center"/>
    </xf>
    <xf numFmtId="0" fontId="22" fillId="0" borderId="13" xfId="38" applyFont="1" applyBorder="1" applyAlignment="1">
      <alignment horizontal="center" vertical="center"/>
    </xf>
    <xf numFmtId="0" fontId="22" fillId="0" borderId="0" xfId="38" applyFont="1" applyAlignment="1">
      <alignment horizontal="left" vertical="center" wrapText="1"/>
    </xf>
    <xf numFmtId="0" fontId="22" fillId="0" borderId="0" xfId="37" applyFont="1" applyAlignment="1">
      <alignment horizontal="left" vertical="center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43"/>
  <sheetViews>
    <sheetView tabSelected="1" zoomScale="87" zoomScaleNormal="87" workbookViewId="0">
      <selection activeCell="G301" sqref="G301"/>
    </sheetView>
  </sheetViews>
  <sheetFormatPr defaultColWidth="9.140625" defaultRowHeight="15" x14ac:dyDescent="0.25"/>
  <cols>
    <col min="1" max="1" width="25.42578125" customWidth="1"/>
    <col min="2" max="2" width="32.28515625" style="92" customWidth="1"/>
    <col min="3" max="3" width="27.140625" style="92" customWidth="1"/>
    <col min="4" max="6" width="27.140625" customWidth="1"/>
    <col min="7" max="7" width="27.140625" style="32" customWidth="1"/>
    <col min="8" max="9" width="27.140625" style="33" customWidth="1"/>
    <col min="10" max="11" width="27.140625" customWidth="1"/>
    <col min="12" max="12" width="15.5703125" style="160" customWidth="1"/>
    <col min="13" max="13" width="17.140625" style="160" customWidth="1"/>
    <col min="14" max="14" width="14.85546875" customWidth="1"/>
    <col min="15" max="15" width="13.42578125" customWidth="1"/>
    <col min="16" max="16" width="9.140625" customWidth="1"/>
    <col min="17" max="17" width="68.5703125" hidden="1" customWidth="1"/>
    <col min="18" max="18" width="57.42578125" hidden="1" customWidth="1"/>
    <col min="19" max="25" width="9.140625" customWidth="1"/>
    <col min="26" max="26" width="15.7109375" customWidth="1"/>
  </cols>
  <sheetData>
    <row r="2" spans="1:26" ht="18.75" x14ac:dyDescent="0.3">
      <c r="A2" s="624" t="s">
        <v>200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</row>
    <row r="3" spans="1:26" ht="18.75" x14ac:dyDescent="0.3">
      <c r="A3" s="624" t="s">
        <v>191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26" ht="18.75" x14ac:dyDescent="0.3">
      <c r="A4" s="624" t="s">
        <v>192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6" spans="1:26" ht="19.5" thickBot="1" x14ac:dyDescent="0.3">
      <c r="A6" s="526" t="s">
        <v>121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4"/>
      <c r="O6" s="1"/>
      <c r="P6" s="1"/>
      <c r="Q6" s="2"/>
      <c r="R6" s="1"/>
      <c r="S6" s="1"/>
      <c r="T6" s="1"/>
      <c r="Z6" s="83" t="s">
        <v>109</v>
      </c>
    </row>
    <row r="7" spans="1:26" ht="15.75" x14ac:dyDescent="0.25">
      <c r="A7" s="509" t="s">
        <v>118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1"/>
      <c r="O7" s="1"/>
      <c r="P7" s="1"/>
      <c r="Q7" s="2"/>
      <c r="R7" s="1"/>
      <c r="S7" s="1"/>
      <c r="T7" s="1"/>
      <c r="Z7" s="83" t="s">
        <v>110</v>
      </c>
    </row>
    <row r="8" spans="1:26" x14ac:dyDescent="0.25">
      <c r="A8" s="512" t="s">
        <v>6</v>
      </c>
      <c r="B8" s="514" t="s">
        <v>7</v>
      </c>
      <c r="C8" s="514" t="s">
        <v>8</v>
      </c>
      <c r="D8" s="498" t="s">
        <v>0</v>
      </c>
      <c r="E8" s="499" t="s">
        <v>1</v>
      </c>
      <c r="F8" s="498" t="s">
        <v>2</v>
      </c>
      <c r="G8" s="517" t="s">
        <v>83</v>
      </c>
      <c r="H8" s="517"/>
      <c r="I8" s="517"/>
      <c r="J8" s="498" t="s">
        <v>3</v>
      </c>
      <c r="K8" s="498" t="s">
        <v>88</v>
      </c>
      <c r="L8" s="500" t="s">
        <v>9</v>
      </c>
      <c r="M8" s="500"/>
      <c r="N8" s="501" t="s">
        <v>4</v>
      </c>
      <c r="O8" s="1"/>
      <c r="P8" s="1"/>
      <c r="Q8" s="9" t="s">
        <v>86</v>
      </c>
      <c r="R8" s="1"/>
      <c r="S8" s="1"/>
      <c r="T8" s="1"/>
      <c r="Z8" s="83" t="s">
        <v>111</v>
      </c>
    </row>
    <row r="9" spans="1:26" ht="42.75" customHeight="1" x14ac:dyDescent="0.25">
      <c r="A9" s="513"/>
      <c r="B9" s="515"/>
      <c r="C9" s="515"/>
      <c r="D9" s="499"/>
      <c r="E9" s="533"/>
      <c r="F9" s="499"/>
      <c r="G9" s="85" t="s">
        <v>98</v>
      </c>
      <c r="H9" s="84" t="s">
        <v>94</v>
      </c>
      <c r="I9" s="84" t="s">
        <v>97</v>
      </c>
      <c r="J9" s="499"/>
      <c r="K9" s="499"/>
      <c r="L9" s="148" t="s">
        <v>82</v>
      </c>
      <c r="M9" s="148" t="s">
        <v>5</v>
      </c>
      <c r="N9" s="502"/>
      <c r="O9" s="1"/>
      <c r="P9" s="1"/>
      <c r="Q9" s="9" t="s">
        <v>87</v>
      </c>
      <c r="R9" s="1"/>
      <c r="S9" s="1"/>
      <c r="T9" s="1"/>
      <c r="Z9" s="83" t="s">
        <v>112</v>
      </c>
    </row>
    <row r="10" spans="1:26" s="77" customFormat="1" ht="21" customHeight="1" x14ac:dyDescent="0.25">
      <c r="A10" s="534" t="s">
        <v>100</v>
      </c>
      <c r="B10" s="534"/>
      <c r="C10" s="534"/>
      <c r="D10" s="534"/>
      <c r="E10" s="534"/>
      <c r="F10" s="534"/>
      <c r="G10" s="278"/>
      <c r="H10" s="278"/>
      <c r="I10" s="205"/>
      <c r="J10" s="202" t="s">
        <v>114</v>
      </c>
      <c r="K10" s="202"/>
      <c r="L10" s="206"/>
      <c r="M10" s="206"/>
      <c r="N10" s="202"/>
      <c r="O10" s="113"/>
      <c r="P10" s="113"/>
      <c r="Q10" s="50"/>
      <c r="R10" s="113"/>
      <c r="S10" s="113"/>
      <c r="T10" s="113"/>
    </row>
    <row r="11" spans="1:26" s="56" customFormat="1" ht="15.75" thickBot="1" x14ac:dyDescent="0.3">
      <c r="A11" s="53"/>
      <c r="B11" s="91"/>
      <c r="C11" s="91"/>
      <c r="D11" s="51"/>
      <c r="E11" s="51"/>
      <c r="F11" s="51"/>
      <c r="G11" s="107"/>
      <c r="H11" s="54"/>
      <c r="I11" s="54"/>
      <c r="J11" s="52"/>
      <c r="K11" s="52"/>
      <c r="L11" s="150"/>
      <c r="M11" s="150"/>
      <c r="N11" s="52"/>
      <c r="O11" s="55"/>
      <c r="P11" s="55"/>
      <c r="Q11" s="49"/>
      <c r="R11" s="55"/>
      <c r="S11" s="55"/>
      <c r="T11" s="55"/>
    </row>
    <row r="12" spans="1:26" ht="15.75" x14ac:dyDescent="0.25">
      <c r="A12" s="509" t="s">
        <v>99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1"/>
      <c r="O12" s="1"/>
      <c r="P12" s="1"/>
      <c r="Q12" s="2"/>
      <c r="R12" s="1"/>
      <c r="S12" s="1"/>
      <c r="T12" s="1"/>
    </row>
    <row r="13" spans="1:26" x14ac:dyDescent="0.25">
      <c r="A13" s="512" t="s">
        <v>6</v>
      </c>
      <c r="B13" s="514" t="s">
        <v>7</v>
      </c>
      <c r="C13" s="514" t="s">
        <v>8</v>
      </c>
      <c r="D13" s="498" t="s">
        <v>0</v>
      </c>
      <c r="E13" s="499" t="s">
        <v>1</v>
      </c>
      <c r="F13" s="498" t="s">
        <v>2</v>
      </c>
      <c r="G13" s="517" t="s">
        <v>83</v>
      </c>
      <c r="H13" s="517"/>
      <c r="I13" s="517"/>
      <c r="J13" s="498" t="s">
        <v>3</v>
      </c>
      <c r="K13" s="498" t="s">
        <v>88</v>
      </c>
      <c r="L13" s="500" t="s">
        <v>9</v>
      </c>
      <c r="M13" s="500"/>
      <c r="N13" s="501" t="s">
        <v>4</v>
      </c>
      <c r="O13" s="1"/>
      <c r="P13" s="1"/>
      <c r="Q13" s="9" t="s">
        <v>86</v>
      </c>
      <c r="R13" s="1"/>
      <c r="S13" s="1"/>
      <c r="T13" s="1"/>
    </row>
    <row r="14" spans="1:26" ht="39" customHeight="1" thickBot="1" x14ac:dyDescent="0.3">
      <c r="A14" s="513"/>
      <c r="B14" s="515"/>
      <c r="C14" s="515"/>
      <c r="D14" s="499"/>
      <c r="E14" s="516"/>
      <c r="F14" s="499"/>
      <c r="G14" s="85" t="s">
        <v>98</v>
      </c>
      <c r="H14" s="84" t="s">
        <v>94</v>
      </c>
      <c r="I14" s="84" t="s">
        <v>97</v>
      </c>
      <c r="J14" s="499"/>
      <c r="K14" s="499"/>
      <c r="L14" s="148" t="s">
        <v>82</v>
      </c>
      <c r="M14" s="148" t="s">
        <v>5</v>
      </c>
      <c r="N14" s="502"/>
      <c r="O14" s="1"/>
      <c r="P14" s="1"/>
      <c r="Q14" s="9" t="s">
        <v>87</v>
      </c>
      <c r="R14" s="1"/>
      <c r="S14" s="1"/>
      <c r="T14" s="1"/>
    </row>
    <row r="15" spans="1:26" ht="15.75" thickBot="1" x14ac:dyDescent="0.3">
      <c r="A15" s="506" t="s">
        <v>102</v>
      </c>
      <c r="B15" s="507"/>
      <c r="C15" s="507"/>
      <c r="D15" s="507"/>
      <c r="E15" s="507"/>
      <c r="F15" s="508"/>
      <c r="G15" s="229"/>
      <c r="H15" s="230"/>
      <c r="I15" s="189"/>
      <c r="J15" s="190" t="s">
        <v>114</v>
      </c>
      <c r="K15" s="190"/>
      <c r="L15" s="200"/>
      <c r="M15" s="200"/>
      <c r="N15" s="201"/>
      <c r="O15" s="1"/>
      <c r="P15" s="1"/>
      <c r="Q15" s="10"/>
      <c r="R15" s="1"/>
      <c r="S15" s="1"/>
      <c r="T15" s="1"/>
    </row>
    <row r="16" spans="1:26" ht="15.75" thickBot="1" x14ac:dyDescent="0.3">
      <c r="A16" s="535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Q16" s="10" t="s">
        <v>18</v>
      </c>
    </row>
    <row r="17" spans="1:20" ht="15.75" x14ac:dyDescent="0.25">
      <c r="A17" s="509" t="s">
        <v>10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1"/>
      <c r="O17" s="1"/>
      <c r="P17" s="1"/>
      <c r="Q17" s="10" t="s">
        <v>19</v>
      </c>
      <c r="R17" s="1"/>
      <c r="S17" s="1"/>
      <c r="T17" s="1"/>
    </row>
    <row r="18" spans="1:20" ht="15" customHeight="1" x14ac:dyDescent="0.25">
      <c r="A18" s="512" t="s">
        <v>6</v>
      </c>
      <c r="B18" s="514" t="s">
        <v>7</v>
      </c>
      <c r="C18" s="514" t="s">
        <v>8</v>
      </c>
      <c r="D18" s="498" t="s">
        <v>11</v>
      </c>
      <c r="E18" s="499" t="s">
        <v>1</v>
      </c>
      <c r="F18" s="498" t="s">
        <v>2</v>
      </c>
      <c r="G18" s="517" t="s">
        <v>83</v>
      </c>
      <c r="H18" s="517"/>
      <c r="I18" s="517"/>
      <c r="J18" s="498" t="s">
        <v>3</v>
      </c>
      <c r="K18" s="498" t="s">
        <v>88</v>
      </c>
      <c r="L18" s="500" t="s">
        <v>9</v>
      </c>
      <c r="M18" s="500"/>
      <c r="N18" s="501" t="s">
        <v>4</v>
      </c>
      <c r="O18" s="1"/>
      <c r="P18" s="1"/>
      <c r="Q18" s="10" t="s">
        <v>20</v>
      </c>
      <c r="R18" s="1"/>
      <c r="S18" s="1"/>
      <c r="T18" s="1"/>
    </row>
    <row r="19" spans="1:20" ht="27" thickBot="1" x14ac:dyDescent="0.3">
      <c r="A19" s="513"/>
      <c r="B19" s="515"/>
      <c r="C19" s="515"/>
      <c r="D19" s="499"/>
      <c r="E19" s="516"/>
      <c r="F19" s="499"/>
      <c r="G19" s="85" t="s">
        <v>98</v>
      </c>
      <c r="H19" s="179" t="s">
        <v>95</v>
      </c>
      <c r="I19" s="84" t="s">
        <v>96</v>
      </c>
      <c r="J19" s="499"/>
      <c r="K19" s="499"/>
      <c r="L19" s="148" t="s">
        <v>82</v>
      </c>
      <c r="M19" s="148" t="s">
        <v>5</v>
      </c>
      <c r="N19" s="502"/>
      <c r="O19" s="1"/>
      <c r="P19" s="1"/>
      <c r="Q19" s="2"/>
      <c r="R19" s="1"/>
      <c r="S19" s="1"/>
      <c r="T19" s="1"/>
    </row>
    <row r="20" spans="1:20" ht="99" customHeight="1" thickBot="1" x14ac:dyDescent="0.3">
      <c r="A20" s="202" t="s">
        <v>139</v>
      </c>
      <c r="B20" s="274" t="s">
        <v>188</v>
      </c>
      <c r="C20" s="207" t="s">
        <v>122</v>
      </c>
      <c r="D20" s="217" t="s">
        <v>23</v>
      </c>
      <c r="E20" s="208">
        <v>1</v>
      </c>
      <c r="F20" s="208">
        <v>1</v>
      </c>
      <c r="G20" s="272">
        <v>228800</v>
      </c>
      <c r="H20" s="272">
        <v>228800</v>
      </c>
      <c r="I20" s="209"/>
      <c r="J20" s="210"/>
      <c r="K20" s="193" t="s">
        <v>87</v>
      </c>
      <c r="L20" s="437">
        <v>41141</v>
      </c>
      <c r="M20" s="437">
        <v>41243</v>
      </c>
      <c r="N20" s="211"/>
      <c r="O20" s="1"/>
      <c r="P20" s="1"/>
      <c r="Q20" s="2"/>
      <c r="R20" s="1"/>
      <c r="S20" s="1"/>
      <c r="T20" s="1"/>
    </row>
    <row r="21" spans="1:20" ht="93.75" customHeight="1" thickBot="1" x14ac:dyDescent="0.3">
      <c r="A21" s="202" t="s">
        <v>139</v>
      </c>
      <c r="B21" s="286" t="s">
        <v>188</v>
      </c>
      <c r="C21" s="286" t="s">
        <v>187</v>
      </c>
      <c r="D21" s="217" t="s">
        <v>23</v>
      </c>
      <c r="E21" s="202">
        <v>1</v>
      </c>
      <c r="F21" s="202">
        <v>1</v>
      </c>
      <c r="G21" s="271">
        <f>228800</f>
        <v>228800</v>
      </c>
      <c r="H21" s="271">
        <f>228800</f>
        <v>228800</v>
      </c>
      <c r="I21" s="204"/>
      <c r="J21" s="219"/>
      <c r="K21" s="196" t="s">
        <v>87</v>
      </c>
      <c r="L21" s="438">
        <v>41141</v>
      </c>
      <c r="M21" s="439">
        <v>41243</v>
      </c>
      <c r="N21" s="220"/>
      <c r="O21" s="1"/>
      <c r="P21" s="1"/>
      <c r="Q21" s="10" t="s">
        <v>21</v>
      </c>
      <c r="R21" s="1"/>
      <c r="S21" s="1"/>
      <c r="T21" s="1"/>
    </row>
    <row r="22" spans="1:20" ht="63" customHeight="1" thickBot="1" x14ac:dyDescent="0.3">
      <c r="A22" s="202" t="s">
        <v>139</v>
      </c>
      <c r="B22" s="218" t="s">
        <v>127</v>
      </c>
      <c r="C22" s="221" t="s">
        <v>123</v>
      </c>
      <c r="D22" s="217" t="s">
        <v>23</v>
      </c>
      <c r="E22" s="202">
        <v>1</v>
      </c>
      <c r="F22" s="202">
        <v>1</v>
      </c>
      <c r="G22" s="271">
        <v>176000</v>
      </c>
      <c r="H22" s="271">
        <v>176000</v>
      </c>
      <c r="I22" s="204"/>
      <c r="J22" s="219"/>
      <c r="K22" s="196" t="s">
        <v>87</v>
      </c>
      <c r="L22" s="438">
        <v>41141</v>
      </c>
      <c r="M22" s="439">
        <v>41243</v>
      </c>
      <c r="N22" s="220"/>
      <c r="O22" s="1"/>
      <c r="P22" s="1"/>
      <c r="Q22" s="10" t="s">
        <v>22</v>
      </c>
      <c r="R22" s="1"/>
      <c r="S22" s="1"/>
      <c r="T22" s="1"/>
    </row>
    <row r="23" spans="1:20" ht="80.25" customHeight="1" thickBot="1" x14ac:dyDescent="0.3">
      <c r="A23" s="202" t="s">
        <v>139</v>
      </c>
      <c r="B23" s="218" t="s">
        <v>128</v>
      </c>
      <c r="C23" s="221" t="s">
        <v>124</v>
      </c>
      <c r="D23" s="217" t="s">
        <v>23</v>
      </c>
      <c r="E23" s="202">
        <v>1</v>
      </c>
      <c r="F23" s="202">
        <v>1</v>
      </c>
      <c r="G23" s="271">
        <v>176000</v>
      </c>
      <c r="H23" s="271">
        <v>176000</v>
      </c>
      <c r="I23" s="204"/>
      <c r="J23" s="219"/>
      <c r="K23" s="196" t="s">
        <v>87</v>
      </c>
      <c r="L23" s="438">
        <v>41141</v>
      </c>
      <c r="M23" s="439">
        <v>41243</v>
      </c>
      <c r="N23" s="220"/>
      <c r="O23" s="1"/>
      <c r="P23" s="1"/>
      <c r="Q23" s="10" t="s">
        <v>23</v>
      </c>
      <c r="R23" s="1"/>
      <c r="S23" s="1"/>
      <c r="T23" s="1"/>
    </row>
    <row r="24" spans="1:20" ht="66.75" customHeight="1" thickBot="1" x14ac:dyDescent="0.3">
      <c r="A24" s="202" t="s">
        <v>139</v>
      </c>
      <c r="B24" s="218" t="s">
        <v>129</v>
      </c>
      <c r="C24" s="221" t="s">
        <v>125</v>
      </c>
      <c r="D24" s="217" t="s">
        <v>23</v>
      </c>
      <c r="E24" s="202">
        <v>1</v>
      </c>
      <c r="F24" s="202">
        <v>1</v>
      </c>
      <c r="G24" s="271">
        <v>88000</v>
      </c>
      <c r="H24" s="271">
        <v>88000</v>
      </c>
      <c r="I24" s="204"/>
      <c r="J24" s="219"/>
      <c r="K24" s="196" t="s">
        <v>87</v>
      </c>
      <c r="L24" s="438">
        <v>41141</v>
      </c>
      <c r="M24" s="439">
        <v>41243</v>
      </c>
      <c r="N24" s="220"/>
      <c r="O24" s="1"/>
      <c r="P24" s="1"/>
      <c r="Q24" s="10"/>
      <c r="R24" s="1"/>
      <c r="S24" s="1"/>
      <c r="T24" s="1"/>
    </row>
    <row r="25" spans="1:20" ht="93" customHeight="1" thickBot="1" x14ac:dyDescent="0.3">
      <c r="A25" s="202" t="s">
        <v>139</v>
      </c>
      <c r="B25" s="222" t="s">
        <v>189</v>
      </c>
      <c r="C25" s="306" t="s">
        <v>214</v>
      </c>
      <c r="D25" s="217" t="s">
        <v>23</v>
      </c>
      <c r="E25" s="202">
        <v>1</v>
      </c>
      <c r="F25" s="202">
        <v>1</v>
      </c>
      <c r="G25" s="271">
        <v>100000</v>
      </c>
      <c r="H25" s="271">
        <v>100000</v>
      </c>
      <c r="I25" s="223"/>
      <c r="J25" s="224"/>
      <c r="K25" s="197" t="s">
        <v>87</v>
      </c>
      <c r="L25" s="440">
        <v>41122</v>
      </c>
      <c r="M25" s="441">
        <v>41122</v>
      </c>
      <c r="N25" s="304"/>
      <c r="O25" s="1"/>
      <c r="P25" s="1"/>
      <c r="Q25" s="10"/>
      <c r="R25" s="1"/>
      <c r="S25" s="1"/>
      <c r="T25" s="1"/>
    </row>
    <row r="26" spans="1:20" ht="98.25" customHeight="1" thickBot="1" x14ac:dyDescent="0.3">
      <c r="A26" s="202" t="s">
        <v>139</v>
      </c>
      <c r="B26" s="170"/>
      <c r="C26" s="286" t="s">
        <v>215</v>
      </c>
      <c r="D26" s="217" t="s">
        <v>23</v>
      </c>
      <c r="E26" s="202">
        <v>1</v>
      </c>
      <c r="F26" s="202">
        <v>1</v>
      </c>
      <c r="G26" s="284">
        <v>100000</v>
      </c>
      <c r="H26" s="284">
        <v>100000</v>
      </c>
      <c r="I26" s="204"/>
      <c r="J26" s="219"/>
      <c r="K26" s="197" t="s">
        <v>87</v>
      </c>
      <c r="L26" s="442">
        <v>41276</v>
      </c>
      <c r="M26" s="441">
        <v>41276</v>
      </c>
      <c r="N26" s="305"/>
      <c r="O26" s="1"/>
      <c r="P26" s="1"/>
      <c r="Q26" s="10"/>
      <c r="R26" s="1"/>
      <c r="S26" s="1"/>
      <c r="T26" s="1"/>
    </row>
    <row r="27" spans="1:20" ht="15.75" thickBot="1" x14ac:dyDescent="0.3">
      <c r="A27" s="506" t="s">
        <v>103</v>
      </c>
      <c r="B27" s="507"/>
      <c r="C27" s="507"/>
      <c r="D27" s="507"/>
      <c r="E27" s="507"/>
      <c r="F27" s="507"/>
      <c r="G27" s="278">
        <f>SUM(G20:G26)</f>
        <v>1097600</v>
      </c>
      <c r="H27" s="278">
        <f>SUM(H20:H26)</f>
        <v>1097600</v>
      </c>
      <c r="I27" s="189"/>
      <c r="J27" s="190" t="s">
        <v>114</v>
      </c>
      <c r="K27" s="190"/>
      <c r="L27" s="200"/>
      <c r="M27" s="200"/>
      <c r="N27" s="201"/>
      <c r="O27" s="1"/>
      <c r="P27" s="1"/>
      <c r="Q27" s="10"/>
      <c r="R27" s="1"/>
      <c r="S27" s="1"/>
      <c r="T27" s="1"/>
    </row>
    <row r="28" spans="1:20" ht="15.75" thickBot="1" x14ac:dyDescent="0.3">
      <c r="A28" s="549"/>
      <c r="B28" s="550"/>
      <c r="C28" s="550"/>
      <c r="D28" s="550"/>
      <c r="E28" s="550"/>
      <c r="F28" s="550"/>
      <c r="G28" s="551"/>
      <c r="H28" s="551"/>
      <c r="I28" s="550"/>
      <c r="J28" s="550"/>
      <c r="K28" s="550"/>
      <c r="L28" s="550"/>
      <c r="M28" s="550"/>
      <c r="N28" s="550"/>
      <c r="O28" s="1"/>
      <c r="P28" s="1"/>
      <c r="Q28" s="10"/>
      <c r="R28" s="1"/>
      <c r="S28" s="1"/>
      <c r="T28" s="1"/>
    </row>
    <row r="29" spans="1:20" ht="15.75" x14ac:dyDescent="0.25">
      <c r="A29" s="509" t="s">
        <v>15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1"/>
      <c r="O29" s="1"/>
      <c r="P29" s="1"/>
      <c r="Q29" s="10"/>
      <c r="R29" s="1"/>
      <c r="S29" s="1"/>
      <c r="T29" s="1"/>
    </row>
    <row r="30" spans="1:20" ht="15.75" x14ac:dyDescent="0.25">
      <c r="A30" s="512" t="s">
        <v>6</v>
      </c>
      <c r="B30" s="514" t="s">
        <v>7</v>
      </c>
      <c r="C30" s="514" t="s">
        <v>8</v>
      </c>
      <c r="D30" s="498" t="s">
        <v>11</v>
      </c>
      <c r="E30" s="537"/>
      <c r="F30" s="538"/>
      <c r="G30" s="517" t="s">
        <v>83</v>
      </c>
      <c r="H30" s="517"/>
      <c r="I30" s="517"/>
      <c r="J30" s="552" t="s">
        <v>3</v>
      </c>
      <c r="K30" s="498" t="s">
        <v>88</v>
      </c>
      <c r="L30" s="500" t="s">
        <v>9</v>
      </c>
      <c r="M30" s="500"/>
      <c r="N30" s="36" t="s">
        <v>4</v>
      </c>
      <c r="Q30" s="10" t="s">
        <v>24</v>
      </c>
    </row>
    <row r="31" spans="1:20" ht="24.75" customHeight="1" x14ac:dyDescent="0.25">
      <c r="A31" s="512"/>
      <c r="B31" s="514"/>
      <c r="C31" s="514"/>
      <c r="D31" s="498"/>
      <c r="E31" s="543" t="s">
        <v>2</v>
      </c>
      <c r="F31" s="544"/>
      <c r="G31" s="34" t="s">
        <v>98</v>
      </c>
      <c r="H31" s="38" t="s">
        <v>95</v>
      </c>
      <c r="I31" s="38" t="s">
        <v>96</v>
      </c>
      <c r="J31" s="552"/>
      <c r="K31" s="498"/>
      <c r="L31" s="154" t="s">
        <v>12</v>
      </c>
      <c r="M31" s="154" t="s">
        <v>5</v>
      </c>
      <c r="N31" s="36"/>
      <c r="Q31" s="10" t="s">
        <v>25</v>
      </c>
    </row>
    <row r="32" spans="1:20" ht="15" customHeight="1" x14ac:dyDescent="0.25">
      <c r="A32" s="3"/>
      <c r="B32" s="93"/>
      <c r="C32" s="93"/>
      <c r="D32" s="47"/>
      <c r="E32" s="484"/>
      <c r="F32" s="485"/>
      <c r="G32" s="30"/>
      <c r="H32" s="30"/>
      <c r="I32" s="30"/>
      <c r="J32" s="37"/>
      <c r="K32" s="4"/>
      <c r="L32" s="153"/>
      <c r="M32" s="153"/>
      <c r="N32" s="5"/>
      <c r="Q32" s="10" t="s">
        <v>26</v>
      </c>
    </row>
    <row r="33" spans="1:30" ht="15.75" thickBot="1" x14ac:dyDescent="0.3">
      <c r="A33" s="3"/>
      <c r="B33" s="93"/>
      <c r="C33" s="93"/>
      <c r="D33" s="47"/>
      <c r="E33" s="484"/>
      <c r="F33" s="485"/>
      <c r="G33" s="30"/>
      <c r="H33" s="30"/>
      <c r="I33" s="30"/>
      <c r="J33" s="37"/>
      <c r="K33" s="4"/>
      <c r="L33" s="153"/>
      <c r="M33" s="153"/>
      <c r="N33" s="5"/>
      <c r="Q33" s="10" t="s">
        <v>27</v>
      </c>
    </row>
    <row r="34" spans="1:30" ht="15.75" thickBot="1" x14ac:dyDescent="0.3">
      <c r="A34" s="523" t="s">
        <v>101</v>
      </c>
      <c r="B34" s="555"/>
      <c r="C34" s="555"/>
      <c r="D34" s="555"/>
      <c r="E34" s="555"/>
      <c r="F34" s="556"/>
      <c r="G34" s="90"/>
      <c r="H34" s="48"/>
      <c r="I34" s="40"/>
      <c r="J34" s="41" t="s">
        <v>114</v>
      </c>
      <c r="K34" s="39"/>
      <c r="L34" s="156"/>
      <c r="M34" s="156"/>
      <c r="N34" s="46"/>
      <c r="Q34" s="10" t="s">
        <v>23</v>
      </c>
    </row>
    <row r="35" spans="1:30" ht="15.75" thickBot="1" x14ac:dyDescent="0.3">
      <c r="A35" s="549"/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Q35" s="10"/>
    </row>
    <row r="36" spans="1:30" ht="15.75" x14ac:dyDescent="0.25">
      <c r="A36" s="509" t="s">
        <v>89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1"/>
      <c r="Q36" s="10"/>
    </row>
    <row r="37" spans="1:30" ht="15.75" x14ac:dyDescent="0.25">
      <c r="A37" s="512" t="s">
        <v>6</v>
      </c>
      <c r="B37" s="514" t="s">
        <v>7</v>
      </c>
      <c r="C37" s="514" t="s">
        <v>8</v>
      </c>
      <c r="D37" s="498" t="s">
        <v>11</v>
      </c>
      <c r="E37" s="537"/>
      <c r="F37" s="538"/>
      <c r="G37" s="517" t="s">
        <v>83</v>
      </c>
      <c r="H37" s="517"/>
      <c r="I37" s="517"/>
      <c r="J37" s="552" t="s">
        <v>3</v>
      </c>
      <c r="K37" s="498" t="s">
        <v>88</v>
      </c>
      <c r="L37" s="500" t="s">
        <v>9</v>
      </c>
      <c r="M37" s="500"/>
      <c r="N37" s="36" t="s">
        <v>4</v>
      </c>
      <c r="Q37" s="10" t="s">
        <v>29</v>
      </c>
    </row>
    <row r="38" spans="1:30" ht="24.75" customHeight="1" x14ac:dyDescent="0.25">
      <c r="A38" s="512"/>
      <c r="B38" s="514"/>
      <c r="C38" s="514"/>
      <c r="D38" s="498"/>
      <c r="E38" s="543" t="s">
        <v>2</v>
      </c>
      <c r="F38" s="544"/>
      <c r="G38" s="34" t="s">
        <v>98</v>
      </c>
      <c r="H38" s="38" t="s">
        <v>95</v>
      </c>
      <c r="I38" s="38" t="s">
        <v>96</v>
      </c>
      <c r="J38" s="552"/>
      <c r="K38" s="498"/>
      <c r="L38" s="154" t="s">
        <v>12</v>
      </c>
      <c r="M38" s="154" t="s">
        <v>5</v>
      </c>
      <c r="N38" s="36"/>
      <c r="Q38" s="10" t="s">
        <v>30</v>
      </c>
    </row>
    <row r="39" spans="1:30" ht="15" customHeight="1" x14ac:dyDescent="0.25">
      <c r="A39" s="3"/>
      <c r="B39" s="93"/>
      <c r="C39" s="93"/>
      <c r="D39" s="4"/>
      <c r="E39" s="484"/>
      <c r="F39" s="485"/>
      <c r="G39" s="30"/>
      <c r="H39" s="30"/>
      <c r="I39" s="30"/>
      <c r="J39" s="37"/>
      <c r="K39" s="4"/>
      <c r="L39" s="153"/>
      <c r="M39" s="153"/>
      <c r="N39" s="5"/>
      <c r="Q39" s="10" t="s">
        <v>31</v>
      </c>
    </row>
    <row r="40" spans="1:30" ht="15.75" thickBot="1" x14ac:dyDescent="0.3">
      <c r="A40" s="3"/>
      <c r="B40" s="93"/>
      <c r="C40" s="93"/>
      <c r="D40" s="4"/>
      <c r="E40" s="484"/>
      <c r="F40" s="485"/>
      <c r="G40" s="30"/>
      <c r="H40" s="30"/>
      <c r="I40" s="30"/>
      <c r="J40" s="37"/>
      <c r="K40" s="4"/>
      <c r="L40" s="153"/>
      <c r="M40" s="153"/>
      <c r="N40" s="5"/>
      <c r="Q40" s="12" t="s">
        <v>32</v>
      </c>
    </row>
    <row r="41" spans="1:30" ht="15.75" thickBot="1" x14ac:dyDescent="0.3">
      <c r="A41" s="523" t="s">
        <v>108</v>
      </c>
      <c r="B41" s="557"/>
      <c r="C41" s="557"/>
      <c r="D41" s="557"/>
      <c r="E41" s="557"/>
      <c r="F41" s="558"/>
      <c r="G41" s="90"/>
      <c r="H41" s="48"/>
      <c r="I41" s="40"/>
      <c r="J41" s="39" t="s">
        <v>114</v>
      </c>
      <c r="K41" s="7"/>
      <c r="L41" s="152"/>
      <c r="M41" s="152"/>
      <c r="N41" s="8"/>
      <c r="Q41" s="13" t="s">
        <v>33</v>
      </c>
      <c r="R41" s="14" t="s">
        <v>34</v>
      </c>
    </row>
    <row r="42" spans="1:30" ht="15.75" thickBot="1" x14ac:dyDescent="0.3">
      <c r="A42" s="559"/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117"/>
      <c r="Q42" s="13" t="s">
        <v>35</v>
      </c>
      <c r="R42" s="14" t="s">
        <v>34</v>
      </c>
    </row>
    <row r="43" spans="1:30" ht="52.5" customHeight="1" x14ac:dyDescent="0.25">
      <c r="A43" s="162" t="s">
        <v>90</v>
      </c>
      <c r="B43" s="118"/>
      <c r="C43" s="118"/>
      <c r="D43" s="119"/>
      <c r="E43" s="119"/>
      <c r="F43" s="119"/>
      <c r="G43" s="120"/>
      <c r="H43" s="119"/>
      <c r="I43" s="119"/>
      <c r="J43" s="119"/>
      <c r="K43" s="119"/>
      <c r="L43" s="157"/>
      <c r="M43" s="157"/>
      <c r="N43" s="121"/>
      <c r="O43" s="121"/>
      <c r="Q43" s="13" t="s">
        <v>36</v>
      </c>
      <c r="R43" s="14" t="s">
        <v>34</v>
      </c>
    </row>
    <row r="44" spans="1:30" ht="15" customHeight="1" x14ac:dyDescent="0.25">
      <c r="A44" s="545" t="s">
        <v>6</v>
      </c>
      <c r="B44" s="539" t="s">
        <v>7</v>
      </c>
      <c r="C44" s="539" t="s">
        <v>8</v>
      </c>
      <c r="D44" s="499" t="s">
        <v>11</v>
      </c>
      <c r="E44" s="560" t="s">
        <v>83</v>
      </c>
      <c r="F44" s="561"/>
      <c r="G44" s="561"/>
      <c r="H44" s="561"/>
      <c r="I44" s="562"/>
      <c r="J44" s="521" t="s">
        <v>116</v>
      </c>
      <c r="K44" s="499" t="s">
        <v>88</v>
      </c>
      <c r="L44" s="500" t="s">
        <v>115</v>
      </c>
      <c r="M44" s="543" t="s">
        <v>9</v>
      </c>
      <c r="N44" s="544"/>
      <c r="O44" s="501" t="s">
        <v>4</v>
      </c>
      <c r="R44" s="70" t="s">
        <v>33</v>
      </c>
      <c r="S44" s="72" t="s">
        <v>37</v>
      </c>
      <c r="AD44" s="117"/>
    </row>
    <row r="45" spans="1:30" ht="57" customHeight="1" thickBot="1" x14ac:dyDescent="0.3">
      <c r="A45" s="546"/>
      <c r="B45" s="540"/>
      <c r="C45" s="540"/>
      <c r="D45" s="516"/>
      <c r="E45" s="547" t="s">
        <v>2</v>
      </c>
      <c r="F45" s="548"/>
      <c r="G45" s="122" t="s">
        <v>98</v>
      </c>
      <c r="H45" s="123" t="s">
        <v>95</v>
      </c>
      <c r="I45" s="123" t="s">
        <v>96</v>
      </c>
      <c r="J45" s="541"/>
      <c r="K45" s="533"/>
      <c r="L45" s="542"/>
      <c r="M45" s="148" t="s">
        <v>13</v>
      </c>
      <c r="N45" s="141" t="s">
        <v>14</v>
      </c>
      <c r="O45" s="502"/>
      <c r="R45" s="70" t="s">
        <v>35</v>
      </c>
      <c r="S45" s="72" t="s">
        <v>37</v>
      </c>
    </row>
    <row r="46" spans="1:30" ht="113.25" customHeight="1" x14ac:dyDescent="0.25">
      <c r="A46" s="254" t="s">
        <v>139</v>
      </c>
      <c r="B46" s="255" t="s">
        <v>130</v>
      </c>
      <c r="C46" s="255" t="s">
        <v>131</v>
      </c>
      <c r="D46" s="202" t="s">
        <v>22</v>
      </c>
      <c r="E46" s="226"/>
      <c r="F46" s="226">
        <v>1</v>
      </c>
      <c r="G46" s="285">
        <v>37500</v>
      </c>
      <c r="H46" s="285">
        <v>37500</v>
      </c>
      <c r="I46" s="256"/>
      <c r="J46" s="257"/>
      <c r="K46" s="193" t="s">
        <v>87</v>
      </c>
      <c r="L46" s="258">
        <v>1</v>
      </c>
      <c r="M46" s="443">
        <v>41334</v>
      </c>
      <c r="N46" s="443">
        <v>41418</v>
      </c>
      <c r="O46" s="259"/>
      <c r="P46" s="1"/>
      <c r="Q46" s="10" t="s">
        <v>16</v>
      </c>
      <c r="R46" s="1"/>
      <c r="S46" s="1"/>
      <c r="T46" s="1"/>
      <c r="Z46" s="83" t="s">
        <v>113</v>
      </c>
    </row>
    <row r="47" spans="1:30" ht="105.75" customHeight="1" x14ac:dyDescent="0.25">
      <c r="A47" s="260" t="s">
        <v>139</v>
      </c>
      <c r="B47" s="242"/>
      <c r="C47" s="242" t="s">
        <v>132</v>
      </c>
      <c r="D47" s="202" t="s">
        <v>22</v>
      </c>
      <c r="E47" s="238" t="s">
        <v>126</v>
      </c>
      <c r="F47" s="228">
        <v>1</v>
      </c>
      <c r="G47" s="270">
        <v>37500</v>
      </c>
      <c r="H47" s="270">
        <v>37500</v>
      </c>
      <c r="I47" s="238"/>
      <c r="J47" s="239"/>
      <c r="K47" s="196" t="s">
        <v>87</v>
      </c>
      <c r="L47" s="240">
        <v>1</v>
      </c>
      <c r="M47" s="444">
        <v>41334</v>
      </c>
      <c r="N47" s="444">
        <v>41418</v>
      </c>
      <c r="O47" s="261"/>
      <c r="P47" s="1"/>
      <c r="Q47" s="10"/>
      <c r="R47" s="1"/>
      <c r="S47" s="1"/>
      <c r="T47" s="1"/>
      <c r="Z47" s="83" t="s">
        <v>117</v>
      </c>
    </row>
    <row r="48" spans="1:30" ht="93.75" customHeight="1" x14ac:dyDescent="0.25">
      <c r="A48" s="260" t="s">
        <v>139</v>
      </c>
      <c r="B48" s="242" t="s">
        <v>135</v>
      </c>
      <c r="C48" s="242" t="s">
        <v>136</v>
      </c>
      <c r="D48" s="202" t="s">
        <v>22</v>
      </c>
      <c r="E48" s="228"/>
      <c r="F48" s="228">
        <v>1</v>
      </c>
      <c r="G48" s="270">
        <v>58500</v>
      </c>
      <c r="H48" s="270">
        <v>58500</v>
      </c>
      <c r="I48" s="238"/>
      <c r="J48" s="239"/>
      <c r="K48" s="196" t="s">
        <v>87</v>
      </c>
      <c r="L48" s="240">
        <v>1</v>
      </c>
      <c r="M48" s="444">
        <v>41411</v>
      </c>
      <c r="N48" s="444">
        <v>41456</v>
      </c>
      <c r="O48" s="261"/>
      <c r="P48" s="1"/>
      <c r="Q48" s="10"/>
      <c r="R48" s="1"/>
      <c r="S48" s="1"/>
      <c r="T48" s="1"/>
      <c r="Z48" s="83"/>
    </row>
    <row r="49" spans="1:26" ht="97.5" customHeight="1" x14ac:dyDescent="0.25">
      <c r="A49" s="260" t="s">
        <v>139</v>
      </c>
      <c r="B49" s="242"/>
      <c r="C49" s="242" t="s">
        <v>134</v>
      </c>
      <c r="D49" s="202" t="s">
        <v>22</v>
      </c>
      <c r="E49" s="238" t="s">
        <v>126</v>
      </c>
      <c r="F49" s="228">
        <v>1</v>
      </c>
      <c r="G49" s="270">
        <v>58500</v>
      </c>
      <c r="H49" s="270">
        <v>58500</v>
      </c>
      <c r="I49" s="238"/>
      <c r="J49" s="239"/>
      <c r="K49" s="196" t="s">
        <v>87</v>
      </c>
      <c r="L49" s="240">
        <v>1</v>
      </c>
      <c r="M49" s="444">
        <v>41411</v>
      </c>
      <c r="N49" s="444">
        <v>41456</v>
      </c>
      <c r="O49" s="261"/>
      <c r="P49" s="1"/>
      <c r="Q49" s="10"/>
      <c r="R49" s="1"/>
      <c r="S49" s="1"/>
      <c r="T49" s="1"/>
      <c r="Z49" s="83"/>
    </row>
    <row r="50" spans="1:26" ht="117.75" customHeight="1" x14ac:dyDescent="0.25">
      <c r="A50" s="260" t="s">
        <v>139</v>
      </c>
      <c r="B50" s="288" t="s">
        <v>127</v>
      </c>
      <c r="C50" s="242" t="s">
        <v>133</v>
      </c>
      <c r="D50" s="202" t="s">
        <v>22</v>
      </c>
      <c r="E50" s="228"/>
      <c r="F50" s="228">
        <v>1</v>
      </c>
      <c r="G50" s="270">
        <v>45000</v>
      </c>
      <c r="H50" s="270">
        <v>45000</v>
      </c>
      <c r="I50" s="238"/>
      <c r="J50" s="239"/>
      <c r="K50" s="196" t="s">
        <v>87</v>
      </c>
      <c r="L50" s="240">
        <v>1</v>
      </c>
      <c r="M50" s="444">
        <v>41355</v>
      </c>
      <c r="N50" s="444">
        <v>41498</v>
      </c>
      <c r="O50" s="261"/>
      <c r="P50" s="1"/>
      <c r="Q50" s="10" t="s">
        <v>17</v>
      </c>
      <c r="R50" s="1"/>
      <c r="S50" s="1"/>
      <c r="T50" s="1"/>
    </row>
    <row r="51" spans="1:26" ht="147.75" customHeight="1" x14ac:dyDescent="0.25">
      <c r="A51" s="260" t="s">
        <v>139</v>
      </c>
      <c r="B51" s="242" t="s">
        <v>128</v>
      </c>
      <c r="C51" s="282" t="s">
        <v>138</v>
      </c>
      <c r="D51" s="202" t="s">
        <v>22</v>
      </c>
      <c r="E51" s="228"/>
      <c r="F51" s="228">
        <v>1</v>
      </c>
      <c r="G51" s="270">
        <v>45000</v>
      </c>
      <c r="H51" s="270">
        <v>45000</v>
      </c>
      <c r="I51" s="238"/>
      <c r="J51" s="239"/>
      <c r="K51" s="196" t="s">
        <v>87</v>
      </c>
      <c r="L51" s="240">
        <v>1</v>
      </c>
      <c r="M51" s="444">
        <v>41355</v>
      </c>
      <c r="N51" s="444">
        <v>41498</v>
      </c>
      <c r="O51" s="261"/>
      <c r="P51" s="1"/>
      <c r="Q51" s="49"/>
      <c r="R51" s="1"/>
      <c r="S51" s="1"/>
      <c r="T51" s="1"/>
    </row>
    <row r="52" spans="1:26" ht="119.25" customHeight="1" thickBot="1" x14ac:dyDescent="0.3">
      <c r="A52" s="296" t="s">
        <v>139</v>
      </c>
      <c r="B52" s="289" t="s">
        <v>129</v>
      </c>
      <c r="C52" s="289" t="s">
        <v>137</v>
      </c>
      <c r="D52" s="202" t="s">
        <v>22</v>
      </c>
      <c r="E52" s="290"/>
      <c r="F52" s="291">
        <v>1</v>
      </c>
      <c r="G52" s="292">
        <v>45000</v>
      </c>
      <c r="H52" s="292">
        <v>45000</v>
      </c>
      <c r="I52" s="290"/>
      <c r="J52" s="293"/>
      <c r="K52" s="294" t="s">
        <v>87</v>
      </c>
      <c r="L52" s="295">
        <v>1</v>
      </c>
      <c r="M52" s="445">
        <v>41355</v>
      </c>
      <c r="N52" s="445">
        <v>41513</v>
      </c>
      <c r="O52" s="263"/>
      <c r="P52" s="1"/>
      <c r="Q52" s="49"/>
      <c r="R52" s="1"/>
      <c r="S52" s="1"/>
      <c r="T52" s="1"/>
    </row>
    <row r="53" spans="1:26" ht="30.75" customHeight="1" thickBot="1" x14ac:dyDescent="0.3">
      <c r="A53" s="264" t="s">
        <v>104</v>
      </c>
      <c r="B53" s="265"/>
      <c r="C53" s="536"/>
      <c r="D53" s="536"/>
      <c r="E53" s="536"/>
      <c r="F53" s="536"/>
      <c r="G53" s="279">
        <f>SUM(G46:G52)</f>
        <v>327000</v>
      </c>
      <c r="H53" s="275">
        <f>SUM(H46:H52)</f>
        <v>327000</v>
      </c>
      <c r="I53" s="199"/>
      <c r="J53" s="234" t="s">
        <v>114</v>
      </c>
      <c r="K53" s="234"/>
      <c r="L53" s="247"/>
      <c r="M53" s="235"/>
      <c r="N53" s="234"/>
      <c r="O53" s="236"/>
      <c r="R53" s="71" t="s">
        <v>39</v>
      </c>
      <c r="S53" s="72" t="s">
        <v>40</v>
      </c>
    </row>
    <row r="54" spans="1:26" ht="15.75" thickBot="1" x14ac:dyDescent="0.3">
      <c r="A54" s="535"/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Q54" s="14" t="s">
        <v>41</v>
      </c>
      <c r="R54" s="71" t="s">
        <v>40</v>
      </c>
      <c r="S54" s="68"/>
    </row>
    <row r="55" spans="1:26" ht="15.75" customHeight="1" x14ac:dyDescent="0.25">
      <c r="A55" s="60" t="s">
        <v>91</v>
      </c>
      <c r="B55" s="96"/>
      <c r="C55" s="96"/>
      <c r="D55" s="61"/>
      <c r="E55" s="61"/>
      <c r="F55" s="61"/>
      <c r="G55" s="109"/>
      <c r="H55" s="61"/>
      <c r="I55" s="61"/>
      <c r="J55" s="61"/>
      <c r="K55" s="61"/>
      <c r="L55" s="159"/>
      <c r="M55" s="159"/>
      <c r="N55" s="62"/>
      <c r="Q55" s="14"/>
      <c r="R55" s="71"/>
      <c r="S55" s="68"/>
    </row>
    <row r="56" spans="1:26" ht="15" customHeight="1" x14ac:dyDescent="0.25">
      <c r="A56" s="512" t="s">
        <v>6</v>
      </c>
      <c r="B56" s="514" t="s">
        <v>7</v>
      </c>
      <c r="C56" s="514" t="s">
        <v>8</v>
      </c>
      <c r="D56" s="498" t="s">
        <v>11</v>
      </c>
      <c r="E56" s="529" t="s">
        <v>2</v>
      </c>
      <c r="F56" s="530"/>
      <c r="G56" s="110" t="s">
        <v>83</v>
      </c>
      <c r="H56" s="63"/>
      <c r="I56" s="64"/>
      <c r="J56" s="521" t="s">
        <v>116</v>
      </c>
      <c r="K56" s="498" t="s">
        <v>115</v>
      </c>
      <c r="L56" s="500" t="s">
        <v>88</v>
      </c>
      <c r="M56" s="498" t="s">
        <v>9</v>
      </c>
      <c r="N56" s="498"/>
      <c r="O56" s="501" t="s">
        <v>4</v>
      </c>
      <c r="R56" s="71" t="s">
        <v>42</v>
      </c>
      <c r="S56" s="72" t="s">
        <v>34</v>
      </c>
    </row>
    <row r="57" spans="1:26" ht="27" customHeight="1" x14ac:dyDescent="0.25">
      <c r="A57" s="512"/>
      <c r="B57" s="514"/>
      <c r="C57" s="514"/>
      <c r="D57" s="498"/>
      <c r="E57" s="531"/>
      <c r="F57" s="532"/>
      <c r="G57" s="34" t="s">
        <v>98</v>
      </c>
      <c r="H57" s="38" t="s">
        <v>95</v>
      </c>
      <c r="I57" s="38" t="s">
        <v>96</v>
      </c>
      <c r="J57" s="522"/>
      <c r="K57" s="498"/>
      <c r="L57" s="500"/>
      <c r="M57" s="154" t="s">
        <v>13</v>
      </c>
      <c r="N57" s="35" t="s">
        <v>14</v>
      </c>
      <c r="O57" s="501"/>
      <c r="R57" s="71" t="s">
        <v>43</v>
      </c>
      <c r="S57" s="72" t="s">
        <v>34</v>
      </c>
    </row>
    <row r="58" spans="1:26" ht="15" customHeight="1" x14ac:dyDescent="0.25">
      <c r="A58" s="3"/>
      <c r="B58" s="93"/>
      <c r="C58" s="93"/>
      <c r="D58" s="4"/>
      <c r="E58" s="484"/>
      <c r="F58" s="485"/>
      <c r="G58" s="30"/>
      <c r="H58" s="30"/>
      <c r="I58" s="30"/>
      <c r="J58" s="37"/>
      <c r="K58" s="66"/>
      <c r="L58" s="153"/>
      <c r="M58" s="153"/>
      <c r="N58" s="4"/>
      <c r="O58" s="5"/>
      <c r="R58" s="71" t="s">
        <v>44</v>
      </c>
      <c r="S58" s="72" t="s">
        <v>34</v>
      </c>
    </row>
    <row r="59" spans="1:26" ht="15.75" thickBot="1" x14ac:dyDescent="0.3">
      <c r="A59" s="3"/>
      <c r="B59" s="93"/>
      <c r="C59" s="93"/>
      <c r="D59" s="4"/>
      <c r="E59" s="484"/>
      <c r="F59" s="485"/>
      <c r="G59" s="30"/>
      <c r="H59" s="30"/>
      <c r="I59" s="30"/>
      <c r="J59" s="37"/>
      <c r="K59" s="66"/>
      <c r="L59" s="153"/>
      <c r="M59" s="153"/>
      <c r="N59" s="4"/>
      <c r="O59" s="5"/>
      <c r="R59" s="71" t="s">
        <v>45</v>
      </c>
      <c r="S59" s="72" t="s">
        <v>34</v>
      </c>
    </row>
    <row r="60" spans="1:26" ht="15.75" customHeight="1" thickBot="1" x14ac:dyDescent="0.3">
      <c r="A60" s="523" t="s">
        <v>105</v>
      </c>
      <c r="B60" s="524"/>
      <c r="C60" s="524"/>
      <c r="D60" s="524"/>
      <c r="E60" s="524"/>
      <c r="F60" s="524"/>
      <c r="G60" s="90"/>
      <c r="H60" s="48"/>
      <c r="I60" s="40"/>
      <c r="J60" s="39" t="s">
        <v>114</v>
      </c>
      <c r="K60" s="39"/>
      <c r="L60" s="156"/>
      <c r="M60" s="156"/>
      <c r="N60" s="46"/>
      <c r="Q60" s="14" t="s">
        <v>46</v>
      </c>
      <c r="R60" s="71" t="s">
        <v>37</v>
      </c>
      <c r="S60" s="68"/>
    </row>
    <row r="61" spans="1:26" ht="15.75" thickBot="1" x14ac:dyDescent="0.3">
      <c r="A61" s="535"/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Q61" s="2"/>
      <c r="R61" s="71"/>
      <c r="S61" s="68"/>
    </row>
    <row r="62" spans="1:26" ht="15.75" x14ac:dyDescent="0.25">
      <c r="A62" s="509" t="s">
        <v>92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1"/>
      <c r="Q62" s="2"/>
      <c r="R62" s="2"/>
      <c r="S62" s="68"/>
    </row>
    <row r="63" spans="1:26" ht="15" customHeight="1" x14ac:dyDescent="0.25">
      <c r="A63" s="512" t="s">
        <v>6</v>
      </c>
      <c r="B63" s="514" t="s">
        <v>7</v>
      </c>
      <c r="C63" s="514" t="s">
        <v>8</v>
      </c>
      <c r="D63" s="498" t="s">
        <v>11</v>
      </c>
      <c r="E63" s="529" t="s">
        <v>2</v>
      </c>
      <c r="F63" s="530"/>
      <c r="G63" s="110" t="s">
        <v>83</v>
      </c>
      <c r="H63" s="63"/>
      <c r="I63" s="64"/>
      <c r="J63" s="521" t="s">
        <v>116</v>
      </c>
      <c r="K63" s="498" t="s">
        <v>115</v>
      </c>
      <c r="L63" s="500" t="s">
        <v>88</v>
      </c>
      <c r="M63" s="498" t="s">
        <v>9</v>
      </c>
      <c r="N63" s="498"/>
      <c r="O63" s="501" t="s">
        <v>4</v>
      </c>
      <c r="R63" s="71" t="s">
        <v>47</v>
      </c>
      <c r="S63" s="72" t="s">
        <v>38</v>
      </c>
    </row>
    <row r="64" spans="1:26" ht="27.75" customHeight="1" x14ac:dyDescent="0.25">
      <c r="A64" s="512"/>
      <c r="B64" s="514"/>
      <c r="C64" s="514"/>
      <c r="D64" s="498"/>
      <c r="E64" s="531"/>
      <c r="F64" s="532"/>
      <c r="G64" s="34" t="s">
        <v>98</v>
      </c>
      <c r="H64" s="38" t="s">
        <v>95</v>
      </c>
      <c r="I64" s="38" t="s">
        <v>96</v>
      </c>
      <c r="J64" s="522"/>
      <c r="K64" s="498"/>
      <c r="L64" s="500"/>
      <c r="M64" s="154" t="s">
        <v>13</v>
      </c>
      <c r="N64" s="35" t="s">
        <v>14</v>
      </c>
      <c r="O64" s="501"/>
      <c r="R64" s="2"/>
      <c r="S64" s="69"/>
    </row>
    <row r="65" spans="1:19" ht="15" customHeight="1" x14ac:dyDescent="0.25">
      <c r="A65" s="3"/>
      <c r="B65" s="93"/>
      <c r="C65" s="93"/>
      <c r="D65" s="4"/>
      <c r="E65" s="484"/>
      <c r="F65" s="485"/>
      <c r="G65" s="30"/>
      <c r="H65" s="30"/>
      <c r="I65" s="30"/>
      <c r="J65" s="37"/>
      <c r="K65" s="66"/>
      <c r="L65" s="153"/>
      <c r="M65" s="153"/>
      <c r="N65" s="4"/>
      <c r="O65" s="5"/>
      <c r="R65" s="71" t="s">
        <v>48</v>
      </c>
      <c r="S65" s="72" t="s">
        <v>40</v>
      </c>
    </row>
    <row r="66" spans="1:19" ht="15" customHeight="1" thickBot="1" x14ac:dyDescent="0.3">
      <c r="A66" s="3"/>
      <c r="B66" s="93"/>
      <c r="C66" s="93"/>
      <c r="D66" s="4"/>
      <c r="E66" s="484"/>
      <c r="F66" s="485"/>
      <c r="G66" s="30"/>
      <c r="H66" s="30"/>
      <c r="I66" s="30"/>
      <c r="J66" s="37"/>
      <c r="K66" s="66"/>
      <c r="L66" s="153"/>
      <c r="M66" s="153"/>
      <c r="N66" s="4"/>
      <c r="O66" s="5"/>
      <c r="R66" s="71" t="s">
        <v>49</v>
      </c>
      <c r="S66" s="72" t="s">
        <v>40</v>
      </c>
    </row>
    <row r="67" spans="1:19" ht="15.75" customHeight="1" thickBot="1" x14ac:dyDescent="0.3">
      <c r="A67" s="523" t="s">
        <v>106</v>
      </c>
      <c r="B67" s="524"/>
      <c r="C67" s="524"/>
      <c r="D67" s="524"/>
      <c r="E67" s="524"/>
      <c r="F67" s="525"/>
      <c r="G67" s="90"/>
      <c r="H67" s="48"/>
      <c r="I67" s="40"/>
      <c r="J67" s="39" t="s">
        <v>114</v>
      </c>
      <c r="K67" s="45"/>
      <c r="L67" s="152"/>
      <c r="M67" s="152"/>
      <c r="N67" s="8"/>
    </row>
    <row r="68" spans="1:19" ht="15.75" thickBot="1" x14ac:dyDescent="0.3">
      <c r="A68" s="535"/>
      <c r="B68" s="535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Q68" s="10" t="s">
        <v>28</v>
      </c>
      <c r="R68" s="2"/>
    </row>
    <row r="69" spans="1:19" ht="15.75" x14ac:dyDescent="0.25">
      <c r="A69" s="509" t="s">
        <v>93</v>
      </c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1"/>
      <c r="Q69" s="10" t="s">
        <v>23</v>
      </c>
      <c r="R69" s="2"/>
    </row>
    <row r="70" spans="1:19" ht="15" customHeight="1" x14ac:dyDescent="0.25">
      <c r="A70" s="512" t="s">
        <v>6</v>
      </c>
      <c r="B70" s="514" t="s">
        <v>7</v>
      </c>
      <c r="C70" s="514" t="s">
        <v>8</v>
      </c>
      <c r="D70" s="498" t="s">
        <v>11</v>
      </c>
      <c r="E70" s="529" t="s">
        <v>2</v>
      </c>
      <c r="F70" s="530"/>
      <c r="G70" s="517" t="s">
        <v>83</v>
      </c>
      <c r="H70" s="517"/>
      <c r="I70" s="517"/>
      <c r="J70" s="521" t="s">
        <v>116</v>
      </c>
      <c r="K70" s="498" t="s">
        <v>115</v>
      </c>
      <c r="L70" s="500" t="s">
        <v>88</v>
      </c>
      <c r="M70" s="498" t="s">
        <v>9</v>
      </c>
      <c r="N70" s="498"/>
      <c r="O70" s="501" t="s">
        <v>4</v>
      </c>
      <c r="R70" s="11" t="s">
        <v>50</v>
      </c>
      <c r="S70" s="2"/>
    </row>
    <row r="71" spans="1:19" ht="26.25" x14ac:dyDescent="0.25">
      <c r="A71" s="512"/>
      <c r="B71" s="514"/>
      <c r="C71" s="514"/>
      <c r="D71" s="498"/>
      <c r="E71" s="531"/>
      <c r="F71" s="532"/>
      <c r="G71" s="34" t="s">
        <v>98</v>
      </c>
      <c r="H71" s="38" t="s">
        <v>95</v>
      </c>
      <c r="I71" s="38" t="s">
        <v>96</v>
      </c>
      <c r="J71" s="522"/>
      <c r="K71" s="498"/>
      <c r="L71" s="500"/>
      <c r="M71" s="154" t="s">
        <v>13</v>
      </c>
      <c r="N71" s="35" t="s">
        <v>14</v>
      </c>
      <c r="O71" s="501"/>
    </row>
    <row r="72" spans="1:19" x14ac:dyDescent="0.25">
      <c r="A72" s="3"/>
      <c r="B72" s="93"/>
      <c r="C72" s="93"/>
      <c r="D72" s="4"/>
      <c r="E72" s="484"/>
      <c r="F72" s="485"/>
      <c r="G72" s="30"/>
      <c r="H72" s="30"/>
      <c r="I72" s="30"/>
      <c r="J72" s="37"/>
      <c r="K72" s="66"/>
      <c r="L72" s="153"/>
      <c r="M72" s="153"/>
      <c r="N72" s="4"/>
      <c r="O72" s="5"/>
    </row>
    <row r="73" spans="1:19" ht="15.75" thickBot="1" x14ac:dyDescent="0.3">
      <c r="A73" s="3"/>
      <c r="B73" s="93"/>
      <c r="C73" s="93"/>
      <c r="D73" s="4"/>
      <c r="E73" s="484"/>
      <c r="F73" s="485"/>
      <c r="G73" s="30"/>
      <c r="H73" s="30"/>
      <c r="I73" s="30"/>
      <c r="J73" s="37"/>
      <c r="K73" s="66"/>
      <c r="L73" s="153"/>
      <c r="M73" s="153"/>
      <c r="N73" s="4"/>
      <c r="O73" s="5"/>
    </row>
    <row r="74" spans="1:19" ht="15.75" customHeight="1" thickBot="1" x14ac:dyDescent="0.3">
      <c r="A74" s="523" t="s">
        <v>107</v>
      </c>
      <c r="B74" s="524"/>
      <c r="C74" s="524"/>
      <c r="D74" s="524"/>
      <c r="E74" s="524"/>
      <c r="F74" s="525"/>
      <c r="G74" s="90"/>
      <c r="H74" s="48"/>
      <c r="I74" s="40"/>
      <c r="J74" s="39" t="s">
        <v>114</v>
      </c>
      <c r="K74" s="45"/>
      <c r="L74" s="156"/>
      <c r="M74" s="156"/>
      <c r="N74" s="46"/>
    </row>
    <row r="77" spans="1:19" ht="28.5" customHeight="1" thickBot="1" x14ac:dyDescent="0.3">
      <c r="A77" s="526" t="s">
        <v>140</v>
      </c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8"/>
      <c r="O77" s="1"/>
    </row>
    <row r="78" spans="1:19" ht="28.5" customHeight="1" x14ac:dyDescent="0.25">
      <c r="A78" s="509" t="s">
        <v>118</v>
      </c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1"/>
      <c r="O78" s="1"/>
    </row>
    <row r="79" spans="1:19" ht="28.5" customHeight="1" x14ac:dyDescent="0.25">
      <c r="A79" s="512"/>
      <c r="B79" s="514"/>
      <c r="C79" s="514"/>
      <c r="D79" s="498"/>
      <c r="E79" s="499"/>
      <c r="F79" s="498"/>
      <c r="G79" s="517"/>
      <c r="H79" s="517"/>
      <c r="I79" s="517"/>
      <c r="J79" s="498"/>
      <c r="K79" s="498"/>
      <c r="L79" s="500"/>
      <c r="M79" s="500"/>
      <c r="N79" s="501"/>
      <c r="O79" s="1"/>
    </row>
    <row r="80" spans="1:19" ht="28.5" customHeight="1" x14ac:dyDescent="0.25">
      <c r="A80" s="513"/>
      <c r="B80" s="515"/>
      <c r="C80" s="515"/>
      <c r="D80" s="499"/>
      <c r="E80" s="533"/>
      <c r="F80" s="499"/>
      <c r="G80" s="85"/>
      <c r="H80" s="298"/>
      <c r="I80" s="298"/>
      <c r="J80" s="499"/>
      <c r="K80" s="499"/>
      <c r="L80" s="299"/>
      <c r="M80" s="299"/>
      <c r="N80" s="502"/>
      <c r="O80" s="1"/>
    </row>
    <row r="81" spans="1:15" ht="28.5" customHeight="1" x14ac:dyDescent="0.25">
      <c r="A81" s="202"/>
      <c r="B81" s="218"/>
      <c r="C81" s="185"/>
      <c r="D81" s="202"/>
      <c r="E81" s="202"/>
      <c r="F81" s="202"/>
      <c r="G81" s="266"/>
      <c r="H81" s="268"/>
      <c r="I81" s="186"/>
      <c r="J81" s="219"/>
      <c r="K81" s="196"/>
      <c r="L81" s="203"/>
      <c r="M81" s="203"/>
      <c r="N81" s="202"/>
      <c r="O81" s="1"/>
    </row>
    <row r="82" spans="1:15" ht="28.5" customHeight="1" x14ac:dyDescent="0.25">
      <c r="A82" s="248"/>
      <c r="B82" s="227"/>
      <c r="C82" s="227"/>
      <c r="D82" s="249"/>
      <c r="E82" s="249"/>
      <c r="F82" s="249"/>
      <c r="G82" s="267"/>
      <c r="H82" s="269"/>
      <c r="I82" s="250"/>
      <c r="J82" s="251"/>
      <c r="K82" s="196"/>
      <c r="L82" s="252"/>
      <c r="M82" s="252"/>
      <c r="N82" s="253"/>
      <c r="O82" s="1"/>
    </row>
    <row r="83" spans="1:15" ht="28.5" customHeight="1" thickBot="1" x14ac:dyDescent="0.3">
      <c r="A83" s="506" t="s">
        <v>100</v>
      </c>
      <c r="B83" s="507"/>
      <c r="C83" s="507"/>
      <c r="D83" s="507"/>
      <c r="E83" s="507"/>
      <c r="F83" s="508"/>
      <c r="G83" s="187">
        <f>SUM(G82:G82)</f>
        <v>0</v>
      </c>
      <c r="H83" s="188">
        <f>SUM(H81:H82)</f>
        <v>0</v>
      </c>
      <c r="I83" s="189"/>
      <c r="J83" s="190" t="s">
        <v>114</v>
      </c>
      <c r="K83" s="98"/>
      <c r="L83" s="149"/>
      <c r="M83" s="149"/>
      <c r="N83" s="102"/>
      <c r="O83" s="1"/>
    </row>
    <row r="84" spans="1:15" ht="28.5" customHeight="1" thickBot="1" x14ac:dyDescent="0.3">
      <c r="A84" s="300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"/>
    </row>
    <row r="85" spans="1:15" ht="28.5" customHeight="1" x14ac:dyDescent="0.25">
      <c r="A85" s="509" t="s">
        <v>99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1"/>
      <c r="O85" s="1"/>
    </row>
    <row r="86" spans="1:15" ht="28.5" customHeight="1" x14ac:dyDescent="0.25">
      <c r="A86" s="512" t="s">
        <v>6</v>
      </c>
      <c r="B86" s="514" t="s">
        <v>7</v>
      </c>
      <c r="C86" s="514" t="s">
        <v>8</v>
      </c>
      <c r="D86" s="498" t="s">
        <v>0</v>
      </c>
      <c r="E86" s="499" t="s">
        <v>1</v>
      </c>
      <c r="F86" s="498" t="s">
        <v>2</v>
      </c>
      <c r="G86" s="517" t="s">
        <v>83</v>
      </c>
      <c r="H86" s="517"/>
      <c r="I86" s="517"/>
      <c r="J86" s="498" t="s">
        <v>3</v>
      </c>
      <c r="K86" s="498" t="s">
        <v>88</v>
      </c>
      <c r="L86" s="500" t="s">
        <v>9</v>
      </c>
      <c r="M86" s="500"/>
      <c r="N86" s="501" t="s">
        <v>4</v>
      </c>
      <c r="O86" s="1"/>
    </row>
    <row r="87" spans="1:15" ht="28.5" customHeight="1" thickBot="1" x14ac:dyDescent="0.3">
      <c r="A87" s="513"/>
      <c r="B87" s="515"/>
      <c r="C87" s="515"/>
      <c r="D87" s="499"/>
      <c r="E87" s="516"/>
      <c r="F87" s="499"/>
      <c r="G87" s="85" t="s">
        <v>98</v>
      </c>
      <c r="H87" s="298" t="s">
        <v>94</v>
      </c>
      <c r="I87" s="298" t="s">
        <v>97</v>
      </c>
      <c r="J87" s="499"/>
      <c r="K87" s="499"/>
      <c r="L87" s="299" t="s">
        <v>82</v>
      </c>
      <c r="M87" s="299" t="s">
        <v>5</v>
      </c>
      <c r="N87" s="502"/>
      <c r="O87" s="1"/>
    </row>
    <row r="88" spans="1:15" ht="28.5" customHeight="1" thickBot="1" x14ac:dyDescent="0.3">
      <c r="A88" s="86"/>
      <c r="B88" s="165"/>
      <c r="C88" s="87"/>
      <c r="D88" s="88"/>
      <c r="E88" s="88"/>
      <c r="F88" s="88"/>
      <c r="G88" s="167"/>
      <c r="H88" s="111"/>
      <c r="I88" s="103"/>
      <c r="J88" s="104"/>
      <c r="K88" s="88"/>
      <c r="L88" s="151"/>
      <c r="M88" s="151"/>
      <c r="N88" s="105"/>
      <c r="O88" s="1"/>
    </row>
    <row r="89" spans="1:15" ht="28.5" customHeight="1" thickBot="1" x14ac:dyDescent="0.3">
      <c r="A89" s="6"/>
      <c r="B89" s="166"/>
      <c r="C89" s="89"/>
      <c r="D89" s="7"/>
      <c r="E89" s="7"/>
      <c r="F89" s="7"/>
      <c r="G89" s="168"/>
      <c r="H89" s="112"/>
      <c r="I89" s="31"/>
      <c r="J89" s="106"/>
      <c r="K89" s="7"/>
      <c r="L89" s="152"/>
      <c r="M89" s="152"/>
      <c r="N89" s="8"/>
      <c r="O89" s="1"/>
    </row>
    <row r="90" spans="1:15" ht="28.5" customHeight="1" thickBot="1" x14ac:dyDescent="0.3">
      <c r="A90" s="503" t="s">
        <v>102</v>
      </c>
      <c r="B90" s="504"/>
      <c r="C90" s="504"/>
      <c r="D90" s="504"/>
      <c r="E90" s="504"/>
      <c r="F90" s="505"/>
      <c r="G90" s="169">
        <f>SUM(G88:G89)</f>
        <v>0</v>
      </c>
      <c r="H90" s="99"/>
      <c r="I90" s="101"/>
      <c r="J90" s="98" t="s">
        <v>114</v>
      </c>
      <c r="K90" s="98"/>
      <c r="L90" s="149"/>
      <c r="M90" s="149"/>
      <c r="N90" s="102"/>
      <c r="O90" s="1"/>
    </row>
    <row r="91" spans="1:15" ht="28.5" customHeight="1" thickBot="1" x14ac:dyDescent="0.3">
      <c r="A91" s="300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"/>
    </row>
    <row r="92" spans="1:15" ht="15.75" x14ac:dyDescent="0.25">
      <c r="A92" s="518" t="s">
        <v>10</v>
      </c>
      <c r="B92" s="519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20"/>
      <c r="O92" s="1"/>
    </row>
    <row r="93" spans="1:15" ht="15" customHeight="1" x14ac:dyDescent="0.25">
      <c r="A93" s="513" t="s">
        <v>6</v>
      </c>
      <c r="B93" s="515" t="s">
        <v>7</v>
      </c>
      <c r="C93" s="515" t="s">
        <v>8</v>
      </c>
      <c r="D93" s="499" t="s">
        <v>0</v>
      </c>
      <c r="E93" s="499" t="s">
        <v>1</v>
      </c>
      <c r="F93" s="499" t="s">
        <v>2</v>
      </c>
      <c r="G93" s="572" t="s">
        <v>83</v>
      </c>
      <c r="H93" s="573"/>
      <c r="I93" s="574"/>
      <c r="J93" s="499" t="s">
        <v>3</v>
      </c>
      <c r="K93" s="499" t="s">
        <v>88</v>
      </c>
      <c r="L93" s="563" t="s">
        <v>9</v>
      </c>
      <c r="M93" s="564"/>
      <c r="N93" s="502" t="s">
        <v>4</v>
      </c>
      <c r="O93" s="1"/>
    </row>
    <row r="94" spans="1:15" ht="52.5" customHeight="1" x14ac:dyDescent="0.25">
      <c r="A94" s="569"/>
      <c r="B94" s="570"/>
      <c r="C94" s="570"/>
      <c r="D94" s="571"/>
      <c r="E94" s="571"/>
      <c r="F94" s="571"/>
      <c r="G94" s="85" t="s">
        <v>98</v>
      </c>
      <c r="H94" s="298" t="s">
        <v>94</v>
      </c>
      <c r="I94" s="298" t="s">
        <v>97</v>
      </c>
      <c r="J94" s="571"/>
      <c r="K94" s="571"/>
      <c r="L94" s="299" t="s">
        <v>82</v>
      </c>
      <c r="M94" s="299" t="s">
        <v>5</v>
      </c>
      <c r="N94" s="565"/>
      <c r="O94" s="1"/>
    </row>
    <row r="95" spans="1:15" ht="33.75" customHeight="1" x14ac:dyDescent="0.25">
      <c r="A95" s="202" t="s">
        <v>139</v>
      </c>
      <c r="B95" s="473" t="s">
        <v>185</v>
      </c>
      <c r="C95" s="473" t="s">
        <v>186</v>
      </c>
      <c r="D95" s="474" t="s">
        <v>22</v>
      </c>
      <c r="E95" s="475">
        <v>1</v>
      </c>
      <c r="F95" s="475">
        <v>1</v>
      </c>
      <c r="G95" s="476">
        <v>100000</v>
      </c>
      <c r="H95" s="477">
        <v>100000</v>
      </c>
      <c r="I95" s="478"/>
      <c r="J95" s="475"/>
      <c r="K95" s="454" t="s">
        <v>87</v>
      </c>
      <c r="L95" s="438">
        <v>41183</v>
      </c>
      <c r="M95" s="438">
        <v>41295</v>
      </c>
      <c r="N95" s="195"/>
    </row>
    <row r="96" spans="1:15" ht="90.75" customHeight="1" x14ac:dyDescent="0.25">
      <c r="A96" s="202" t="s">
        <v>139</v>
      </c>
      <c r="B96" s="473" t="s">
        <v>201</v>
      </c>
      <c r="C96" s="473" t="s">
        <v>202</v>
      </c>
      <c r="D96" s="474" t="s">
        <v>22</v>
      </c>
      <c r="E96" s="475">
        <v>1</v>
      </c>
      <c r="F96" s="475">
        <v>1</v>
      </c>
      <c r="G96" s="479">
        <v>131820</v>
      </c>
      <c r="H96" s="479">
        <v>131820</v>
      </c>
      <c r="I96" s="478"/>
      <c r="J96" s="475"/>
      <c r="K96" s="454" t="s">
        <v>87</v>
      </c>
      <c r="L96" s="438">
        <v>41164</v>
      </c>
      <c r="M96" s="438">
        <v>41262</v>
      </c>
      <c r="N96" s="195"/>
    </row>
    <row r="97" spans="1:15" ht="90.75" customHeight="1" x14ac:dyDescent="0.25">
      <c r="A97" s="202"/>
      <c r="B97" s="473"/>
      <c r="C97" s="473" t="s">
        <v>203</v>
      </c>
      <c r="D97" s="474" t="s">
        <v>24</v>
      </c>
      <c r="E97" s="475"/>
      <c r="F97" s="475"/>
      <c r="G97" s="479">
        <v>775000</v>
      </c>
      <c r="H97" s="479">
        <v>775000</v>
      </c>
      <c r="I97" s="478"/>
      <c r="J97" s="475"/>
      <c r="K97" s="454" t="s">
        <v>87</v>
      </c>
      <c r="L97" s="438">
        <v>41379</v>
      </c>
      <c r="M97" s="438">
        <v>41491</v>
      </c>
      <c r="N97" s="195"/>
    </row>
    <row r="98" spans="1:15" ht="72.75" customHeight="1" x14ac:dyDescent="0.25">
      <c r="A98" s="202" t="s">
        <v>139</v>
      </c>
      <c r="B98" s="473" t="s">
        <v>204</v>
      </c>
      <c r="C98" s="473" t="s">
        <v>205</v>
      </c>
      <c r="D98" s="474" t="s">
        <v>24</v>
      </c>
      <c r="E98" s="475">
        <v>1</v>
      </c>
      <c r="F98" s="475">
        <v>1</v>
      </c>
      <c r="G98" s="479">
        <v>750000</v>
      </c>
      <c r="H98" s="479">
        <v>750000</v>
      </c>
      <c r="I98" s="478"/>
      <c r="J98" s="475"/>
      <c r="K98" s="454" t="s">
        <v>87</v>
      </c>
      <c r="L98" s="438">
        <v>41183</v>
      </c>
      <c r="M98" s="438">
        <v>41295</v>
      </c>
      <c r="N98" s="195"/>
    </row>
    <row r="99" spans="1:15" ht="58.5" customHeight="1" x14ac:dyDescent="0.25">
      <c r="A99" s="202" t="s">
        <v>139</v>
      </c>
      <c r="B99" s="473" t="s">
        <v>141</v>
      </c>
      <c r="C99" s="473" t="s">
        <v>206</v>
      </c>
      <c r="D99" s="474" t="s">
        <v>24</v>
      </c>
      <c r="E99" s="475">
        <v>1</v>
      </c>
      <c r="F99" s="475">
        <v>1</v>
      </c>
      <c r="G99" s="479">
        <v>700000</v>
      </c>
      <c r="H99" s="479">
        <v>700000</v>
      </c>
      <c r="I99" s="478"/>
      <c r="J99" s="475"/>
      <c r="K99" s="454" t="s">
        <v>87</v>
      </c>
      <c r="L99" s="438">
        <v>41183</v>
      </c>
      <c r="M99" s="438">
        <v>41295</v>
      </c>
      <c r="N99" s="195"/>
    </row>
    <row r="100" spans="1:15" ht="77.25" customHeight="1" x14ac:dyDescent="0.25">
      <c r="A100" s="202" t="s">
        <v>139</v>
      </c>
      <c r="B100" s="473" t="s">
        <v>184</v>
      </c>
      <c r="C100" s="473" t="s">
        <v>207</v>
      </c>
      <c r="D100" s="474" t="s">
        <v>24</v>
      </c>
      <c r="E100" s="475">
        <v>1</v>
      </c>
      <c r="F100" s="475">
        <v>1</v>
      </c>
      <c r="G100" s="479">
        <v>700000</v>
      </c>
      <c r="H100" s="479">
        <v>700000</v>
      </c>
      <c r="I100" s="478"/>
      <c r="J100" s="475"/>
      <c r="K100" s="454" t="s">
        <v>87</v>
      </c>
      <c r="L100" s="438">
        <v>41183</v>
      </c>
      <c r="M100" s="438">
        <v>41295</v>
      </c>
      <c r="N100" s="195"/>
    </row>
    <row r="101" spans="1:15" ht="24" customHeight="1" x14ac:dyDescent="0.25">
      <c r="A101" s="566" t="s">
        <v>103</v>
      </c>
      <c r="B101" s="567"/>
      <c r="C101" s="567"/>
      <c r="D101" s="567"/>
      <c r="E101" s="567"/>
      <c r="F101" s="568"/>
      <c r="G101" s="277">
        <f>SUM(G95:G100)</f>
        <v>3156820</v>
      </c>
      <c r="H101" s="278">
        <f>SUM(H95:H100)</f>
        <v>3156820</v>
      </c>
      <c r="I101" s="205"/>
      <c r="J101" s="202" t="s">
        <v>114</v>
      </c>
      <c r="K101" s="202"/>
      <c r="L101" s="206"/>
      <c r="M101" s="206"/>
      <c r="N101" s="202"/>
      <c r="O101" s="113"/>
    </row>
    <row r="102" spans="1:15" ht="15.75" thickBot="1" x14ac:dyDescent="0.3">
      <c r="A102" s="53"/>
      <c r="B102" s="91"/>
      <c r="C102" s="91"/>
      <c r="D102" s="51"/>
      <c r="E102" s="51"/>
      <c r="F102" s="51"/>
      <c r="G102" s="107"/>
      <c r="H102" s="54"/>
      <c r="I102" s="54"/>
      <c r="J102" s="52"/>
      <c r="K102" s="52"/>
      <c r="L102" s="150"/>
      <c r="M102" s="150"/>
      <c r="N102" s="52"/>
      <c r="O102" s="55"/>
    </row>
    <row r="103" spans="1:15" ht="15.75" thickBot="1" x14ac:dyDescent="0.3">
      <c r="A103" s="549"/>
      <c r="B103" s="550"/>
      <c r="C103" s="550"/>
      <c r="D103" s="550"/>
      <c r="E103" s="550"/>
      <c r="F103" s="550"/>
      <c r="G103" s="550"/>
      <c r="H103" s="550"/>
      <c r="I103" s="550"/>
      <c r="J103" s="550"/>
      <c r="K103" s="550"/>
      <c r="L103" s="550"/>
      <c r="M103" s="550"/>
      <c r="N103" s="550"/>
      <c r="O103" s="1"/>
    </row>
    <row r="104" spans="1:15" ht="15.75" x14ac:dyDescent="0.25">
      <c r="A104" s="509" t="s">
        <v>15</v>
      </c>
      <c r="B104" s="510"/>
      <c r="C104" s="510"/>
      <c r="D104" s="510"/>
      <c r="E104" s="510"/>
      <c r="F104" s="510"/>
      <c r="G104" s="510"/>
      <c r="H104" s="510"/>
      <c r="I104" s="510"/>
      <c r="J104" s="510"/>
      <c r="K104" s="510"/>
      <c r="L104" s="510"/>
      <c r="M104" s="510"/>
      <c r="N104" s="511"/>
      <c r="O104" s="1"/>
    </row>
    <row r="105" spans="1:15" ht="15.75" x14ac:dyDescent="0.25">
      <c r="A105" s="512" t="s">
        <v>6</v>
      </c>
      <c r="B105" s="514" t="s">
        <v>7</v>
      </c>
      <c r="C105" s="514" t="s">
        <v>8</v>
      </c>
      <c r="D105" s="498" t="s">
        <v>11</v>
      </c>
      <c r="E105" s="537"/>
      <c r="F105" s="538"/>
      <c r="G105" s="517" t="s">
        <v>83</v>
      </c>
      <c r="H105" s="517"/>
      <c r="I105" s="517"/>
      <c r="J105" s="552" t="s">
        <v>3</v>
      </c>
      <c r="K105" s="498" t="s">
        <v>88</v>
      </c>
      <c r="L105" s="500" t="s">
        <v>9</v>
      </c>
      <c r="M105" s="500"/>
      <c r="N105" s="134" t="s">
        <v>4</v>
      </c>
    </row>
    <row r="106" spans="1:15" ht="39" x14ac:dyDescent="0.25">
      <c r="A106" s="512"/>
      <c r="B106" s="514"/>
      <c r="C106" s="514"/>
      <c r="D106" s="498"/>
      <c r="E106" s="543" t="s">
        <v>2</v>
      </c>
      <c r="F106" s="544"/>
      <c r="G106" s="34" t="s">
        <v>98</v>
      </c>
      <c r="H106" s="140" t="s">
        <v>95</v>
      </c>
      <c r="I106" s="140" t="s">
        <v>96</v>
      </c>
      <c r="J106" s="552"/>
      <c r="K106" s="498"/>
      <c r="L106" s="154" t="s">
        <v>12</v>
      </c>
      <c r="M106" s="154" t="s">
        <v>5</v>
      </c>
      <c r="N106" s="134"/>
    </row>
    <row r="107" spans="1:15" x14ac:dyDescent="0.25">
      <c r="A107" s="3"/>
      <c r="B107" s="93"/>
      <c r="C107" s="93"/>
      <c r="D107" s="47"/>
      <c r="E107" s="484"/>
      <c r="F107" s="485"/>
      <c r="G107" s="30"/>
      <c r="H107" s="30"/>
      <c r="I107" s="30"/>
      <c r="J107" s="37"/>
      <c r="K107" s="4"/>
      <c r="L107" s="153"/>
      <c r="M107" s="153"/>
      <c r="N107" s="5"/>
    </row>
    <row r="108" spans="1:15" ht="15.75" thickBot="1" x14ac:dyDescent="0.3">
      <c r="A108" s="3"/>
      <c r="B108" s="93"/>
      <c r="C108" s="93"/>
      <c r="D108" s="47"/>
      <c r="E108" s="484"/>
      <c r="F108" s="485"/>
      <c r="G108" s="30"/>
      <c r="H108" s="30"/>
      <c r="I108" s="30"/>
      <c r="J108" s="37"/>
      <c r="K108" s="4"/>
      <c r="L108" s="153"/>
      <c r="M108" s="153"/>
      <c r="N108" s="5"/>
    </row>
    <row r="109" spans="1:15" ht="15.75" thickBot="1" x14ac:dyDescent="0.3">
      <c r="A109" s="523" t="s">
        <v>101</v>
      </c>
      <c r="B109" s="555"/>
      <c r="C109" s="555"/>
      <c r="D109" s="555"/>
      <c r="E109" s="555"/>
      <c r="F109" s="556"/>
      <c r="G109" s="90"/>
      <c r="H109" s="48"/>
      <c r="I109" s="40"/>
      <c r="J109" s="41" t="s">
        <v>114</v>
      </c>
      <c r="K109" s="39"/>
      <c r="L109" s="156"/>
      <c r="M109" s="156"/>
      <c r="N109" s="46"/>
    </row>
    <row r="110" spans="1:15" ht="15.75" thickBot="1" x14ac:dyDescent="0.3">
      <c r="A110" s="549"/>
      <c r="B110" s="550"/>
      <c r="C110" s="550"/>
      <c r="D110" s="550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</row>
    <row r="111" spans="1:15" ht="15.75" x14ac:dyDescent="0.25">
      <c r="A111" s="509" t="s">
        <v>89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1"/>
    </row>
    <row r="112" spans="1:15" ht="15.75" x14ac:dyDescent="0.25">
      <c r="A112" s="512" t="s">
        <v>6</v>
      </c>
      <c r="B112" s="514" t="s">
        <v>7</v>
      </c>
      <c r="C112" s="514" t="s">
        <v>8</v>
      </c>
      <c r="D112" s="498" t="s">
        <v>11</v>
      </c>
      <c r="E112" s="537"/>
      <c r="F112" s="538"/>
      <c r="G112" s="517" t="s">
        <v>83</v>
      </c>
      <c r="H112" s="517"/>
      <c r="I112" s="517"/>
      <c r="J112" s="552" t="s">
        <v>3</v>
      </c>
      <c r="K112" s="498" t="s">
        <v>88</v>
      </c>
      <c r="L112" s="500" t="s">
        <v>9</v>
      </c>
      <c r="M112" s="500"/>
      <c r="N112" s="134" t="s">
        <v>4</v>
      </c>
    </row>
    <row r="113" spans="1:15" ht="39" x14ac:dyDescent="0.25">
      <c r="A113" s="512"/>
      <c r="B113" s="514"/>
      <c r="C113" s="514"/>
      <c r="D113" s="498"/>
      <c r="E113" s="543" t="s">
        <v>2</v>
      </c>
      <c r="F113" s="544"/>
      <c r="G113" s="34" t="s">
        <v>98</v>
      </c>
      <c r="H113" s="140" t="s">
        <v>95</v>
      </c>
      <c r="I113" s="140" t="s">
        <v>96</v>
      </c>
      <c r="J113" s="552"/>
      <c r="K113" s="498"/>
      <c r="L113" s="154" t="s">
        <v>12</v>
      </c>
      <c r="M113" s="154" t="s">
        <v>5</v>
      </c>
      <c r="N113" s="134"/>
    </row>
    <row r="114" spans="1:15" x14ac:dyDescent="0.25">
      <c r="A114" s="3"/>
      <c r="B114" s="93"/>
      <c r="C114" s="93"/>
      <c r="D114" s="4"/>
      <c r="E114" s="484"/>
      <c r="F114" s="485"/>
      <c r="G114" s="30"/>
      <c r="H114" s="30"/>
      <c r="I114" s="30"/>
      <c r="J114" s="37"/>
      <c r="K114" s="4"/>
      <c r="L114" s="153"/>
      <c r="M114" s="153"/>
      <c r="N114" s="5"/>
    </row>
    <row r="115" spans="1:15" ht="15.75" thickBot="1" x14ac:dyDescent="0.3">
      <c r="A115" s="3"/>
      <c r="B115" s="93"/>
      <c r="C115" s="93"/>
      <c r="D115" s="4"/>
      <c r="E115" s="484"/>
      <c r="F115" s="485"/>
      <c r="G115" s="30"/>
      <c r="H115" s="30"/>
      <c r="I115" s="30"/>
      <c r="J115" s="37"/>
      <c r="K115" s="4"/>
      <c r="L115" s="153"/>
      <c r="M115" s="153"/>
      <c r="N115" s="5"/>
    </row>
    <row r="116" spans="1:15" ht="15.75" thickBot="1" x14ac:dyDescent="0.3">
      <c r="A116" s="523" t="s">
        <v>108</v>
      </c>
      <c r="B116" s="557"/>
      <c r="C116" s="557"/>
      <c r="D116" s="557"/>
      <c r="E116" s="557"/>
      <c r="F116" s="558"/>
      <c r="G116" s="90"/>
      <c r="H116" s="48"/>
      <c r="I116" s="40"/>
      <c r="J116" s="39" t="s">
        <v>114</v>
      </c>
      <c r="K116" s="7"/>
      <c r="L116" s="152"/>
      <c r="M116" s="152"/>
      <c r="N116" s="8"/>
    </row>
    <row r="117" spans="1:15" ht="15.75" thickBot="1" x14ac:dyDescent="0.3">
      <c r="A117" s="559"/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  <c r="O117" s="117"/>
    </row>
    <row r="118" spans="1:15" ht="58.5" customHeight="1" x14ac:dyDescent="0.25">
      <c r="A118" s="162" t="s">
        <v>90</v>
      </c>
      <c r="B118" s="118"/>
      <c r="C118" s="118"/>
      <c r="D118" s="119"/>
      <c r="E118" s="119"/>
      <c r="F118" s="119"/>
      <c r="G118" s="120"/>
      <c r="H118" s="119"/>
      <c r="I118" s="119"/>
      <c r="J118" s="119"/>
      <c r="K118" s="119"/>
      <c r="L118" s="157"/>
      <c r="M118" s="157"/>
      <c r="N118" s="121"/>
      <c r="O118" s="117"/>
    </row>
    <row r="119" spans="1:15" x14ac:dyDescent="0.25">
      <c r="A119" s="545" t="s">
        <v>6</v>
      </c>
      <c r="B119" s="539" t="s">
        <v>7</v>
      </c>
      <c r="C119" s="539" t="s">
        <v>8</v>
      </c>
      <c r="D119" s="575" t="s">
        <v>11</v>
      </c>
      <c r="E119" s="577" t="s">
        <v>83</v>
      </c>
      <c r="F119" s="578"/>
      <c r="G119" s="578"/>
      <c r="H119" s="578"/>
      <c r="I119" s="579"/>
      <c r="J119" s="580" t="s">
        <v>116</v>
      </c>
      <c r="K119" s="576" t="s">
        <v>88</v>
      </c>
      <c r="L119" s="583" t="s">
        <v>115</v>
      </c>
      <c r="M119" s="575" t="s">
        <v>9</v>
      </c>
      <c r="N119" s="575"/>
      <c r="O119" s="589" t="s">
        <v>4</v>
      </c>
    </row>
    <row r="120" spans="1:15" ht="27" thickBot="1" x14ac:dyDescent="0.3">
      <c r="A120" s="546"/>
      <c r="B120" s="540"/>
      <c r="C120" s="540"/>
      <c r="D120" s="576"/>
      <c r="E120" s="585" t="s">
        <v>2</v>
      </c>
      <c r="F120" s="586"/>
      <c r="G120" s="122" t="s">
        <v>98</v>
      </c>
      <c r="H120" s="146" t="s">
        <v>95</v>
      </c>
      <c r="I120" s="146" t="s">
        <v>96</v>
      </c>
      <c r="J120" s="581"/>
      <c r="K120" s="582"/>
      <c r="L120" s="584"/>
      <c r="M120" s="158" t="s">
        <v>13</v>
      </c>
      <c r="N120" s="142" t="s">
        <v>14</v>
      </c>
      <c r="O120" s="590"/>
    </row>
    <row r="121" spans="1:15" ht="50.25" customHeight="1" x14ac:dyDescent="0.25">
      <c r="A121" s="225" t="s">
        <v>139</v>
      </c>
      <c r="B121" s="447" t="s">
        <v>142</v>
      </c>
      <c r="C121" s="448"/>
      <c r="D121" s="449" t="s">
        <v>31</v>
      </c>
      <c r="E121" s="450"/>
      <c r="F121" s="450">
        <v>1</v>
      </c>
      <c r="G121" s="451">
        <v>62500</v>
      </c>
      <c r="H121" s="451">
        <v>62500</v>
      </c>
      <c r="I121" s="452"/>
      <c r="J121" s="453"/>
      <c r="K121" s="454" t="s">
        <v>87</v>
      </c>
      <c r="L121" s="455">
        <v>1</v>
      </c>
      <c r="M121" s="456">
        <v>41131</v>
      </c>
      <c r="N121" s="456">
        <v>41180</v>
      </c>
      <c r="O121" s="124"/>
    </row>
    <row r="122" spans="1:15" ht="57" customHeight="1" x14ac:dyDescent="0.25">
      <c r="A122" s="225" t="s">
        <v>139</v>
      </c>
      <c r="B122" s="447" t="s">
        <v>143</v>
      </c>
      <c r="C122" s="288" t="s">
        <v>210</v>
      </c>
      <c r="D122" s="449" t="s">
        <v>31</v>
      </c>
      <c r="E122" s="452" t="s">
        <v>126</v>
      </c>
      <c r="F122" s="450">
        <v>1</v>
      </c>
      <c r="G122" s="451">
        <v>9000</v>
      </c>
      <c r="H122" s="451">
        <v>9000</v>
      </c>
      <c r="I122" s="452"/>
      <c r="J122" s="453"/>
      <c r="K122" s="454" t="s">
        <v>87</v>
      </c>
      <c r="L122" s="457">
        <v>1</v>
      </c>
      <c r="M122" s="444">
        <v>41241</v>
      </c>
      <c r="N122" s="444">
        <v>41274</v>
      </c>
      <c r="O122" s="128"/>
    </row>
    <row r="123" spans="1:15" ht="65.25" customHeight="1" x14ac:dyDescent="0.25">
      <c r="A123" s="225"/>
      <c r="B123" s="447"/>
      <c r="C123" s="288" t="s">
        <v>211</v>
      </c>
      <c r="D123" s="449" t="s">
        <v>31</v>
      </c>
      <c r="E123" s="452"/>
      <c r="F123" s="450"/>
      <c r="G123" s="451">
        <v>85000</v>
      </c>
      <c r="H123" s="451">
        <v>85000</v>
      </c>
      <c r="I123" s="452"/>
      <c r="J123" s="453"/>
      <c r="K123" s="454"/>
      <c r="L123" s="457"/>
      <c r="M123" s="444">
        <v>41309</v>
      </c>
      <c r="N123" s="444">
        <v>41639</v>
      </c>
      <c r="O123" s="128"/>
    </row>
    <row r="124" spans="1:15" ht="64.5" customHeight="1" x14ac:dyDescent="0.25">
      <c r="A124" s="225" t="s">
        <v>139</v>
      </c>
      <c r="B124" s="447" t="s">
        <v>144</v>
      </c>
      <c r="C124" s="288" t="s">
        <v>212</v>
      </c>
      <c r="D124" s="449" t="s">
        <v>31</v>
      </c>
      <c r="E124" s="450"/>
      <c r="F124" s="450">
        <v>1</v>
      </c>
      <c r="G124" s="451">
        <v>85000</v>
      </c>
      <c r="H124" s="451">
        <v>85000</v>
      </c>
      <c r="I124" s="452"/>
      <c r="J124" s="453"/>
      <c r="K124" s="454" t="s">
        <v>87</v>
      </c>
      <c r="L124" s="457">
        <v>1</v>
      </c>
      <c r="M124" s="444">
        <v>41319</v>
      </c>
      <c r="N124" s="444">
        <v>41432</v>
      </c>
      <c r="O124" s="128"/>
    </row>
    <row r="125" spans="1:15" ht="96.75" customHeight="1" x14ac:dyDescent="0.25">
      <c r="A125" s="225"/>
      <c r="B125" s="447"/>
      <c r="C125" s="288" t="s">
        <v>213</v>
      </c>
      <c r="D125" s="449" t="s">
        <v>31</v>
      </c>
      <c r="E125" s="450"/>
      <c r="F125" s="450"/>
      <c r="G125" s="451">
        <v>7825</v>
      </c>
      <c r="H125" s="451">
        <v>7825</v>
      </c>
      <c r="I125" s="452"/>
      <c r="J125" s="453"/>
      <c r="K125" s="454" t="s">
        <v>87</v>
      </c>
      <c r="L125" s="457"/>
      <c r="M125" s="444">
        <v>41548</v>
      </c>
      <c r="N125" s="444">
        <v>41548</v>
      </c>
      <c r="O125" s="128"/>
    </row>
    <row r="126" spans="1:15" ht="87.75" customHeight="1" x14ac:dyDescent="0.25">
      <c r="A126" s="225"/>
      <c r="B126" s="447" t="s">
        <v>208</v>
      </c>
      <c r="C126" s="458" t="s">
        <v>209</v>
      </c>
      <c r="D126" s="449" t="s">
        <v>31</v>
      </c>
      <c r="E126" s="450"/>
      <c r="F126" s="450"/>
      <c r="G126" s="451">
        <v>50000</v>
      </c>
      <c r="H126" s="451">
        <v>50000</v>
      </c>
      <c r="I126" s="452"/>
      <c r="J126" s="453"/>
      <c r="K126" s="454" t="s">
        <v>87</v>
      </c>
      <c r="L126" s="457"/>
      <c r="M126" s="444">
        <v>41276</v>
      </c>
      <c r="N126" s="444">
        <v>41276</v>
      </c>
      <c r="O126" s="128"/>
    </row>
    <row r="127" spans="1:15" ht="41.25" customHeight="1" x14ac:dyDescent="0.25">
      <c r="A127" s="225" t="s">
        <v>139</v>
      </c>
      <c r="B127" s="459" t="s">
        <v>145</v>
      </c>
      <c r="C127" s="458" t="s">
        <v>214</v>
      </c>
      <c r="D127" s="449" t="s">
        <v>31</v>
      </c>
      <c r="E127" s="450"/>
      <c r="F127" s="450"/>
      <c r="G127" s="460">
        <v>10000</v>
      </c>
      <c r="H127" s="460">
        <v>10000</v>
      </c>
      <c r="I127" s="452"/>
      <c r="J127" s="453"/>
      <c r="K127" s="454" t="s">
        <v>87</v>
      </c>
      <c r="L127" s="457"/>
      <c r="M127" s="461">
        <v>41276</v>
      </c>
      <c r="N127" s="444">
        <v>41276</v>
      </c>
      <c r="O127" s="129"/>
    </row>
    <row r="128" spans="1:15" ht="48" customHeight="1" x14ac:dyDescent="0.25">
      <c r="A128" s="225" t="s">
        <v>139</v>
      </c>
      <c r="B128" s="459" t="s">
        <v>146</v>
      </c>
      <c r="C128" s="288" t="s">
        <v>214</v>
      </c>
      <c r="D128" s="449" t="s">
        <v>31</v>
      </c>
      <c r="E128" s="450"/>
      <c r="F128" s="450"/>
      <c r="G128" s="460">
        <v>10000</v>
      </c>
      <c r="H128" s="460">
        <v>10000</v>
      </c>
      <c r="I128" s="452"/>
      <c r="J128" s="453"/>
      <c r="K128" s="454" t="s">
        <v>87</v>
      </c>
      <c r="L128" s="457"/>
      <c r="M128" s="461">
        <v>41276</v>
      </c>
      <c r="N128" s="444">
        <v>41276</v>
      </c>
      <c r="O128" s="129"/>
    </row>
    <row r="129" spans="1:15" ht="48" customHeight="1" x14ac:dyDescent="0.25">
      <c r="A129" s="225" t="s">
        <v>139</v>
      </c>
      <c r="B129" s="462" t="s">
        <v>147</v>
      </c>
      <c r="C129" s="463" t="s">
        <v>214</v>
      </c>
      <c r="D129" s="464" t="s">
        <v>31</v>
      </c>
      <c r="E129" s="465"/>
      <c r="F129" s="465"/>
      <c r="G129" s="466">
        <v>10000</v>
      </c>
      <c r="H129" s="466">
        <v>10000</v>
      </c>
      <c r="I129" s="467"/>
      <c r="J129" s="468"/>
      <c r="K129" s="469" t="s">
        <v>87</v>
      </c>
      <c r="L129" s="470"/>
      <c r="M129" s="471">
        <v>41276</v>
      </c>
      <c r="N129" s="472">
        <v>41276</v>
      </c>
      <c r="O129" s="129"/>
    </row>
    <row r="130" spans="1:15" ht="36.75" customHeight="1" x14ac:dyDescent="0.25">
      <c r="A130" s="225" t="s">
        <v>139</v>
      </c>
      <c r="B130" s="459" t="s">
        <v>148</v>
      </c>
      <c r="C130" s="288" t="s">
        <v>214</v>
      </c>
      <c r="D130" s="449" t="s">
        <v>31</v>
      </c>
      <c r="E130" s="450"/>
      <c r="F130" s="450"/>
      <c r="G130" s="460">
        <v>10000</v>
      </c>
      <c r="H130" s="460">
        <v>10000</v>
      </c>
      <c r="I130" s="452"/>
      <c r="J130" s="453"/>
      <c r="K130" s="454" t="s">
        <v>87</v>
      </c>
      <c r="L130" s="457"/>
      <c r="M130" s="461">
        <v>41276</v>
      </c>
      <c r="N130" s="444">
        <v>41276</v>
      </c>
      <c r="O130" s="129"/>
    </row>
    <row r="131" spans="1:15" ht="44.25" customHeight="1" thickBot="1" x14ac:dyDescent="0.3">
      <c r="A131" s="225" t="s">
        <v>139</v>
      </c>
      <c r="B131" s="288" t="s">
        <v>149</v>
      </c>
      <c r="C131" s="448"/>
      <c r="D131" s="449" t="s">
        <v>31</v>
      </c>
      <c r="E131" s="450"/>
      <c r="F131" s="450"/>
      <c r="G131" s="460">
        <v>98700</v>
      </c>
      <c r="H131" s="460">
        <v>98700</v>
      </c>
      <c r="I131" s="452"/>
      <c r="J131" s="453"/>
      <c r="K131" s="454" t="s">
        <v>87</v>
      </c>
      <c r="L131" s="457"/>
      <c r="M131" s="461">
        <v>41276</v>
      </c>
      <c r="N131" s="444">
        <v>41276</v>
      </c>
      <c r="O131" s="129"/>
    </row>
    <row r="132" spans="1:15" ht="36" customHeight="1" thickBot="1" x14ac:dyDescent="0.3">
      <c r="A132" s="243" t="s">
        <v>104</v>
      </c>
      <c r="B132" s="244"/>
      <c r="C132" s="507"/>
      <c r="D132" s="507"/>
      <c r="E132" s="507"/>
      <c r="F132" s="507"/>
      <c r="G132" s="276">
        <f>SUM(G121:G131)</f>
        <v>438025</v>
      </c>
      <c r="H132" s="188">
        <f>SUM(H121:H131)</f>
        <v>438025</v>
      </c>
      <c r="I132" s="189"/>
      <c r="J132" s="245" t="s">
        <v>114</v>
      </c>
      <c r="K132" s="246"/>
      <c r="L132" s="247"/>
      <c r="M132" s="247"/>
      <c r="N132" s="245"/>
      <c r="O132" s="46"/>
    </row>
    <row r="133" spans="1:15" ht="22.5" customHeight="1" thickBot="1" x14ac:dyDescent="0.3">
      <c r="A133" s="144"/>
      <c r="B133" s="115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5" ht="28.5" customHeight="1" thickBot="1" x14ac:dyDescent="0.3">
      <c r="A134" s="60" t="s">
        <v>91</v>
      </c>
      <c r="B134" s="171"/>
      <c r="C134" s="96"/>
      <c r="D134" s="61"/>
      <c r="E134" s="61"/>
      <c r="F134" s="61"/>
      <c r="G134" s="109"/>
      <c r="H134" s="61"/>
      <c r="I134" s="61"/>
      <c r="J134" s="61"/>
      <c r="K134" s="61"/>
      <c r="L134" s="159"/>
      <c r="M134" s="159"/>
      <c r="N134" s="62"/>
    </row>
    <row r="135" spans="1:15" ht="15.75" x14ac:dyDescent="0.25">
      <c r="A135" s="512" t="s">
        <v>6</v>
      </c>
      <c r="B135" s="96"/>
      <c r="C135" s="514" t="s">
        <v>8</v>
      </c>
      <c r="D135" s="498" t="s">
        <v>11</v>
      </c>
      <c r="E135" s="529" t="s">
        <v>2</v>
      </c>
      <c r="F135" s="530"/>
      <c r="G135" s="110" t="s">
        <v>83</v>
      </c>
      <c r="H135" s="63"/>
      <c r="I135" s="64"/>
      <c r="J135" s="521" t="s">
        <v>116</v>
      </c>
      <c r="K135" s="498" t="s">
        <v>115</v>
      </c>
      <c r="L135" s="500" t="s">
        <v>88</v>
      </c>
      <c r="M135" s="498" t="s">
        <v>9</v>
      </c>
      <c r="N135" s="498"/>
      <c r="O135" s="501" t="s">
        <v>4</v>
      </c>
    </row>
    <row r="136" spans="1:15" ht="26.25" x14ac:dyDescent="0.25">
      <c r="A136" s="512"/>
      <c r="B136" s="138"/>
      <c r="C136" s="514"/>
      <c r="D136" s="498"/>
      <c r="E136" s="531"/>
      <c r="F136" s="532"/>
      <c r="G136" s="34" t="s">
        <v>98</v>
      </c>
      <c r="H136" s="140" t="s">
        <v>95</v>
      </c>
      <c r="I136" s="140" t="s">
        <v>96</v>
      </c>
      <c r="J136" s="522"/>
      <c r="K136" s="498"/>
      <c r="L136" s="500"/>
      <c r="M136" s="154" t="s">
        <v>13</v>
      </c>
      <c r="N136" s="139" t="s">
        <v>14</v>
      </c>
      <c r="O136" s="501"/>
    </row>
    <row r="137" spans="1:15" x14ac:dyDescent="0.25">
      <c r="A137" s="3"/>
      <c r="B137" s="93"/>
      <c r="C137" s="93"/>
      <c r="D137" s="4"/>
      <c r="E137" s="484"/>
      <c r="F137" s="485"/>
      <c r="G137" s="30"/>
      <c r="H137" s="30"/>
      <c r="I137" s="30"/>
      <c r="J137" s="37"/>
      <c r="K137" s="66"/>
      <c r="L137" s="153"/>
      <c r="M137" s="153"/>
      <c r="N137" s="4"/>
      <c r="O137" s="5"/>
    </row>
    <row r="138" spans="1:15" ht="24.75" customHeight="1" thickBot="1" x14ac:dyDescent="0.3">
      <c r="A138" s="3"/>
      <c r="B138" s="93"/>
      <c r="C138" s="93"/>
      <c r="D138" s="4"/>
      <c r="E138" s="484"/>
      <c r="F138" s="485"/>
      <c r="G138" s="30"/>
      <c r="H138" s="30"/>
      <c r="I138" s="30"/>
      <c r="J138" s="37"/>
      <c r="K138" s="66"/>
      <c r="L138" s="153"/>
      <c r="M138" s="153"/>
      <c r="N138" s="4"/>
      <c r="O138" s="5"/>
    </row>
    <row r="139" spans="1:15" ht="46.5" customHeight="1" thickBot="1" x14ac:dyDescent="0.3">
      <c r="A139" s="143" t="s">
        <v>105</v>
      </c>
      <c r="B139" s="95"/>
      <c r="C139" s="145"/>
      <c r="D139" s="145"/>
      <c r="E139" s="145"/>
      <c r="F139" s="145"/>
      <c r="G139" s="90"/>
      <c r="H139" s="48"/>
      <c r="I139" s="40"/>
      <c r="J139" s="39"/>
      <c r="K139" s="39"/>
      <c r="L139" s="156"/>
      <c r="M139" s="156"/>
      <c r="N139" s="46"/>
    </row>
    <row r="140" spans="1:15" ht="15.75" thickBot="1" x14ac:dyDescent="0.3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5" ht="15.75" customHeight="1" thickBot="1" x14ac:dyDescent="0.3">
      <c r="A141" s="135" t="s">
        <v>92</v>
      </c>
      <c r="B141" s="172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7"/>
    </row>
    <row r="142" spans="1:15" ht="15.75" x14ac:dyDescent="0.25">
      <c r="A142" s="512" t="s">
        <v>6</v>
      </c>
      <c r="B142" s="136"/>
      <c r="C142" s="514" t="s">
        <v>8</v>
      </c>
      <c r="D142" s="498" t="s">
        <v>11</v>
      </c>
      <c r="E142" s="529" t="s">
        <v>2</v>
      </c>
      <c r="F142" s="530"/>
      <c r="G142" s="110" t="s">
        <v>83</v>
      </c>
      <c r="H142" s="63"/>
      <c r="I142" s="64"/>
      <c r="J142" s="521" t="s">
        <v>116</v>
      </c>
      <c r="K142" s="498" t="s">
        <v>115</v>
      </c>
      <c r="L142" s="500" t="s">
        <v>88</v>
      </c>
      <c r="M142" s="498" t="s">
        <v>9</v>
      </c>
      <c r="N142" s="498"/>
      <c r="O142" s="501" t="s">
        <v>4</v>
      </c>
    </row>
    <row r="143" spans="1:15" ht="26.25" x14ac:dyDescent="0.25">
      <c r="A143" s="512"/>
      <c r="B143" s="138" t="s">
        <v>7</v>
      </c>
      <c r="C143" s="514"/>
      <c r="D143" s="498"/>
      <c r="E143" s="531"/>
      <c r="F143" s="532"/>
      <c r="G143" s="34" t="s">
        <v>98</v>
      </c>
      <c r="H143" s="140" t="s">
        <v>95</v>
      </c>
      <c r="I143" s="140" t="s">
        <v>96</v>
      </c>
      <c r="J143" s="522"/>
      <c r="K143" s="498"/>
      <c r="L143" s="500"/>
      <c r="M143" s="154" t="s">
        <v>13</v>
      </c>
      <c r="N143" s="139" t="s">
        <v>14</v>
      </c>
      <c r="O143" s="501"/>
    </row>
    <row r="144" spans="1:15" x14ac:dyDescent="0.25">
      <c r="A144" s="3"/>
      <c r="B144" s="93"/>
      <c r="C144" s="93"/>
      <c r="D144" s="4"/>
      <c r="E144" s="484"/>
      <c r="F144" s="485"/>
      <c r="G144" s="30"/>
      <c r="H144" s="30"/>
      <c r="I144" s="30"/>
      <c r="J144" s="37"/>
      <c r="K144" s="66"/>
      <c r="L144" s="153"/>
      <c r="M144" s="153"/>
      <c r="N144" s="4"/>
      <c r="O144" s="5"/>
    </row>
    <row r="145" spans="1:15" ht="15.75" thickBot="1" x14ac:dyDescent="0.3">
      <c r="A145" s="3"/>
      <c r="B145" s="93"/>
      <c r="C145" s="93"/>
      <c r="D145" s="4"/>
      <c r="E145" s="484"/>
      <c r="F145" s="485"/>
      <c r="G145" s="30"/>
      <c r="H145" s="30"/>
      <c r="I145" s="30"/>
      <c r="J145" s="37"/>
      <c r="K145" s="66"/>
      <c r="L145" s="153"/>
      <c r="M145" s="153"/>
      <c r="N145" s="4"/>
      <c r="O145" s="5"/>
    </row>
    <row r="146" spans="1:15" ht="43.5" customHeight="1" thickBot="1" x14ac:dyDescent="0.3">
      <c r="A146" s="143" t="s">
        <v>106</v>
      </c>
      <c r="B146" s="94"/>
      <c r="C146" s="145"/>
      <c r="D146" s="145"/>
      <c r="E146" s="145"/>
      <c r="F146" s="147"/>
      <c r="G146" s="90"/>
      <c r="H146" s="48"/>
      <c r="I146" s="40"/>
      <c r="J146" s="39"/>
      <c r="K146" s="45"/>
      <c r="L146" s="152"/>
      <c r="M146" s="152"/>
      <c r="N146" s="8"/>
    </row>
    <row r="147" spans="1:15" ht="15.75" thickBot="1" x14ac:dyDescent="0.3">
      <c r="A147" s="144"/>
      <c r="B147" s="145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1:15" ht="16.5" thickBot="1" x14ac:dyDescent="0.3">
      <c r="A148" s="135" t="s">
        <v>93</v>
      </c>
      <c r="B148" s="171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</row>
    <row r="149" spans="1:15" ht="15.75" x14ac:dyDescent="0.25">
      <c r="A149" s="512" t="s">
        <v>6</v>
      </c>
      <c r="B149" s="136"/>
      <c r="C149" s="514" t="s">
        <v>8</v>
      </c>
      <c r="D149" s="498" t="s">
        <v>11</v>
      </c>
      <c r="E149" s="529" t="s">
        <v>2</v>
      </c>
      <c r="F149" s="530"/>
      <c r="G149" s="517" t="s">
        <v>83</v>
      </c>
      <c r="H149" s="517"/>
      <c r="I149" s="517"/>
      <c r="J149" s="521" t="s">
        <v>116</v>
      </c>
      <c r="K149" s="498" t="s">
        <v>115</v>
      </c>
      <c r="L149" s="500" t="s">
        <v>88</v>
      </c>
      <c r="M149" s="498" t="s">
        <v>9</v>
      </c>
      <c r="N149" s="498"/>
      <c r="O149" s="501" t="s">
        <v>4</v>
      </c>
    </row>
    <row r="150" spans="1:15" ht="26.25" x14ac:dyDescent="0.25">
      <c r="A150" s="512"/>
      <c r="B150" s="138" t="s">
        <v>7</v>
      </c>
      <c r="C150" s="514"/>
      <c r="D150" s="498"/>
      <c r="E150" s="531"/>
      <c r="F150" s="532"/>
      <c r="G150" s="34" t="s">
        <v>98</v>
      </c>
      <c r="H150" s="140" t="s">
        <v>95</v>
      </c>
      <c r="I150" s="140" t="s">
        <v>96</v>
      </c>
      <c r="J150" s="522"/>
      <c r="K150" s="498"/>
      <c r="L150" s="500"/>
      <c r="M150" s="154" t="s">
        <v>13</v>
      </c>
      <c r="N150" s="139" t="s">
        <v>14</v>
      </c>
      <c r="O150" s="501"/>
    </row>
    <row r="151" spans="1:15" x14ac:dyDescent="0.25">
      <c r="A151" s="3"/>
      <c r="B151" s="93"/>
      <c r="C151" s="93"/>
      <c r="D151" s="4"/>
      <c r="E151" s="484"/>
      <c r="F151" s="485"/>
      <c r="G151" s="30"/>
      <c r="H151" s="30"/>
      <c r="I151" s="30"/>
      <c r="J151" s="37"/>
      <c r="K151" s="66"/>
      <c r="L151" s="153"/>
      <c r="M151" s="153"/>
      <c r="N151" s="4"/>
      <c r="O151" s="5"/>
    </row>
    <row r="152" spans="1:15" ht="15.75" thickBot="1" x14ac:dyDescent="0.3">
      <c r="A152" s="3"/>
      <c r="B152" s="93"/>
      <c r="C152" s="93"/>
      <c r="D152" s="4"/>
      <c r="E152" s="484"/>
      <c r="F152" s="485"/>
      <c r="G152" s="30"/>
      <c r="H152" s="30"/>
      <c r="I152" s="30"/>
      <c r="J152" s="37"/>
      <c r="K152" s="66"/>
      <c r="L152" s="153"/>
      <c r="M152" s="153"/>
      <c r="N152" s="4"/>
      <c r="O152" s="5"/>
    </row>
    <row r="153" spans="1:15" ht="30.75" customHeight="1" thickBot="1" x14ac:dyDescent="0.3">
      <c r="A153" s="143" t="s">
        <v>107</v>
      </c>
      <c r="B153" s="173"/>
      <c r="C153" s="145"/>
      <c r="D153" s="145"/>
      <c r="E153" s="145"/>
      <c r="F153" s="147"/>
      <c r="G153" s="90"/>
      <c r="H153" s="48"/>
      <c r="I153" s="40"/>
      <c r="J153" s="39"/>
      <c r="K153" s="45"/>
      <c r="L153" s="156"/>
      <c r="M153" s="156"/>
      <c r="N153" s="46"/>
    </row>
    <row r="154" spans="1:15" x14ac:dyDescent="0.25">
      <c r="B154" s="53"/>
      <c r="C154"/>
    </row>
    <row r="155" spans="1:15" x14ac:dyDescent="0.25">
      <c r="B155" s="174"/>
      <c r="F155" s="56"/>
    </row>
    <row r="156" spans="1:15" ht="19.5" thickBot="1" x14ac:dyDescent="0.3">
      <c r="A156" s="612" t="s">
        <v>216</v>
      </c>
      <c r="B156" s="613"/>
      <c r="C156" s="613"/>
      <c r="D156" s="613"/>
      <c r="E156" s="175"/>
      <c r="F156" s="176"/>
      <c r="G156" s="308"/>
      <c r="H156" s="308"/>
      <c r="I156" s="308"/>
      <c r="J156" s="308"/>
      <c r="K156" s="308"/>
      <c r="L156" s="308"/>
      <c r="M156" s="308"/>
      <c r="N156" s="309"/>
    </row>
    <row r="157" spans="1:15" ht="16.5" thickBot="1" x14ac:dyDescent="0.3">
      <c r="A157" s="311" t="s">
        <v>118</v>
      </c>
      <c r="B157" s="312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4"/>
    </row>
    <row r="158" spans="1:15" ht="15.75" x14ac:dyDescent="0.25">
      <c r="A158" s="488" t="s">
        <v>6</v>
      </c>
      <c r="B158" s="313"/>
      <c r="C158" s="489" t="s">
        <v>8</v>
      </c>
      <c r="D158" s="483" t="s">
        <v>217</v>
      </c>
      <c r="E158" s="593" t="s">
        <v>1</v>
      </c>
      <c r="F158" s="483" t="s">
        <v>2</v>
      </c>
      <c r="G158" s="494" t="s">
        <v>83</v>
      </c>
      <c r="H158" s="494"/>
      <c r="I158" s="494"/>
      <c r="J158" s="483" t="s">
        <v>3</v>
      </c>
      <c r="K158" s="483" t="s">
        <v>218</v>
      </c>
      <c r="L158" s="497" t="s">
        <v>9</v>
      </c>
      <c r="M158" s="497"/>
      <c r="N158" s="587" t="s">
        <v>4</v>
      </c>
    </row>
    <row r="159" spans="1:15" ht="35.25" customHeight="1" thickBot="1" x14ac:dyDescent="0.3">
      <c r="A159" s="591"/>
      <c r="B159" s="315" t="s">
        <v>7</v>
      </c>
      <c r="C159" s="592"/>
      <c r="D159" s="593"/>
      <c r="E159" s="594"/>
      <c r="F159" s="593"/>
      <c r="G159" s="316" t="s">
        <v>98</v>
      </c>
      <c r="H159" s="317" t="s">
        <v>94</v>
      </c>
      <c r="I159" s="317" t="s">
        <v>97</v>
      </c>
      <c r="J159" s="593"/>
      <c r="K159" s="593"/>
      <c r="L159" s="318" t="s">
        <v>82</v>
      </c>
      <c r="M159" s="318" t="s">
        <v>5</v>
      </c>
      <c r="N159" s="588"/>
    </row>
    <row r="160" spans="1:15" x14ac:dyDescent="0.25">
      <c r="A160" s="3"/>
      <c r="B160" s="319"/>
      <c r="C160" s="320"/>
      <c r="D160" s="321"/>
      <c r="E160" s="321"/>
      <c r="F160" s="321"/>
      <c r="G160" s="322"/>
      <c r="H160" s="323"/>
      <c r="I160" s="323"/>
      <c r="J160" s="321"/>
      <c r="K160" s="4"/>
      <c r="L160" s="324"/>
      <c r="M160" s="324"/>
      <c r="N160" s="325"/>
    </row>
    <row r="161" spans="1:14" x14ac:dyDescent="0.25">
      <c r="A161" s="3"/>
      <c r="B161" s="320"/>
      <c r="C161" s="320"/>
      <c r="D161" s="321"/>
      <c r="E161" s="321"/>
      <c r="F161" s="321"/>
      <c r="G161" s="322"/>
      <c r="H161" s="323"/>
      <c r="I161" s="323"/>
      <c r="J161" s="321"/>
      <c r="K161" s="4"/>
      <c r="L161" s="324"/>
      <c r="M161" s="324"/>
      <c r="N161" s="325"/>
    </row>
    <row r="162" spans="1:14" ht="15.75" thickBot="1" x14ac:dyDescent="0.3">
      <c r="A162" s="326" t="s">
        <v>100</v>
      </c>
      <c r="B162" s="327"/>
      <c r="C162" s="328"/>
      <c r="D162" s="328"/>
      <c r="E162" s="328"/>
      <c r="F162" s="329"/>
      <c r="G162" s="108"/>
      <c r="H162" s="99"/>
      <c r="I162" s="101"/>
      <c r="J162" s="98"/>
      <c r="K162" s="98"/>
      <c r="L162" s="149"/>
      <c r="M162" s="149"/>
      <c r="N162" s="102"/>
    </row>
    <row r="163" spans="1:14" ht="15.75" thickBot="1" x14ac:dyDescent="0.3">
      <c r="A163" s="330"/>
      <c r="B163" s="328"/>
      <c r="C163" s="331"/>
      <c r="D163" s="332"/>
      <c r="E163" s="332"/>
      <c r="F163" s="332"/>
      <c r="G163" s="107"/>
      <c r="H163" s="54"/>
      <c r="I163" s="54"/>
      <c r="J163" s="52"/>
      <c r="K163" s="52"/>
      <c r="L163" s="150"/>
      <c r="M163" s="150"/>
      <c r="N163" s="52"/>
    </row>
    <row r="164" spans="1:14" ht="16.5" thickBot="1" x14ac:dyDescent="0.3">
      <c r="A164" s="618" t="s">
        <v>99</v>
      </c>
      <c r="B164" s="619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4"/>
    </row>
    <row r="165" spans="1:14" ht="15.75" x14ac:dyDescent="0.25">
      <c r="A165" s="488" t="s">
        <v>6</v>
      </c>
      <c r="B165" s="313"/>
      <c r="C165" s="489" t="s">
        <v>8</v>
      </c>
      <c r="D165" s="483" t="s">
        <v>217</v>
      </c>
      <c r="E165" s="593" t="s">
        <v>1</v>
      </c>
      <c r="F165" s="483" t="s">
        <v>2</v>
      </c>
      <c r="G165" s="494" t="s">
        <v>83</v>
      </c>
      <c r="H165" s="494"/>
      <c r="I165" s="494"/>
      <c r="J165" s="483" t="s">
        <v>3</v>
      </c>
      <c r="K165" s="483" t="s">
        <v>218</v>
      </c>
      <c r="L165" s="497" t="s">
        <v>9</v>
      </c>
      <c r="M165" s="497"/>
      <c r="N165" s="587" t="s">
        <v>4</v>
      </c>
    </row>
    <row r="166" spans="1:14" ht="26.25" x14ac:dyDescent="0.25">
      <c r="A166" s="591"/>
      <c r="B166" s="333" t="s">
        <v>7</v>
      </c>
      <c r="C166" s="592"/>
      <c r="D166" s="593"/>
      <c r="E166" s="594"/>
      <c r="F166" s="593"/>
      <c r="G166" s="316" t="s">
        <v>98</v>
      </c>
      <c r="H166" s="317" t="s">
        <v>94</v>
      </c>
      <c r="I166" s="317" t="s">
        <v>97</v>
      </c>
      <c r="J166" s="593"/>
      <c r="K166" s="593"/>
      <c r="L166" s="318" t="s">
        <v>82</v>
      </c>
      <c r="M166" s="318" t="s">
        <v>5</v>
      </c>
      <c r="N166" s="588"/>
    </row>
    <row r="167" spans="1:14" ht="15.75" thickBot="1" x14ac:dyDescent="0.3">
      <c r="A167" s="163"/>
      <c r="B167" s="334"/>
      <c r="C167" s="335"/>
      <c r="D167" s="98"/>
      <c r="E167" s="98"/>
      <c r="F167" s="98"/>
      <c r="G167" s="108"/>
      <c r="H167" s="336"/>
      <c r="I167" s="100"/>
      <c r="J167" s="164"/>
      <c r="K167" s="98"/>
      <c r="L167" s="149"/>
      <c r="M167" s="149"/>
      <c r="N167" s="102"/>
    </row>
    <row r="168" spans="1:14" ht="26.25" thickBot="1" x14ac:dyDescent="0.3">
      <c r="A168" s="337" t="s">
        <v>102</v>
      </c>
      <c r="B168" s="334"/>
      <c r="C168" s="338"/>
      <c r="D168" s="338"/>
      <c r="E168" s="338"/>
      <c r="F168" s="339"/>
      <c r="G168" s="108"/>
      <c r="H168" s="99"/>
      <c r="I168" s="101"/>
      <c r="J168" s="98"/>
      <c r="K168" s="98"/>
      <c r="L168" s="149"/>
      <c r="M168" s="149"/>
      <c r="N168" s="102"/>
    </row>
    <row r="169" spans="1:14" ht="15.75" thickBot="1" x14ac:dyDescent="0.3">
      <c r="A169" s="340"/>
      <c r="B169" s="338"/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</row>
    <row r="170" spans="1:14" ht="15.75" x14ac:dyDescent="0.25">
      <c r="A170" s="311" t="s">
        <v>10</v>
      </c>
      <c r="B170" s="489" t="s">
        <v>7</v>
      </c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4"/>
    </row>
    <row r="171" spans="1:14" x14ac:dyDescent="0.25">
      <c r="A171" s="488" t="s">
        <v>6</v>
      </c>
      <c r="B171" s="489"/>
      <c r="C171" s="489" t="s">
        <v>8</v>
      </c>
      <c r="D171" s="483" t="s">
        <v>219</v>
      </c>
      <c r="E171" s="593" t="s">
        <v>1</v>
      </c>
      <c r="F171" s="483" t="s">
        <v>2</v>
      </c>
      <c r="G171" s="494" t="s">
        <v>83</v>
      </c>
      <c r="H171" s="494"/>
      <c r="I171" s="494"/>
      <c r="J171" s="483" t="s">
        <v>3</v>
      </c>
      <c r="K171" s="483" t="s">
        <v>218</v>
      </c>
      <c r="L171" s="497" t="s">
        <v>9</v>
      </c>
      <c r="M171" s="497"/>
      <c r="N171" s="587" t="s">
        <v>4</v>
      </c>
    </row>
    <row r="172" spans="1:14" ht="27" thickBot="1" x14ac:dyDescent="0.3">
      <c r="A172" s="591"/>
      <c r="B172" s="341"/>
      <c r="C172" s="592"/>
      <c r="D172" s="593"/>
      <c r="E172" s="595"/>
      <c r="F172" s="593"/>
      <c r="G172" s="316" t="s">
        <v>98</v>
      </c>
      <c r="H172" s="317" t="s">
        <v>95</v>
      </c>
      <c r="I172" s="317" t="s">
        <v>96</v>
      </c>
      <c r="J172" s="593"/>
      <c r="K172" s="593"/>
      <c r="L172" s="318" t="s">
        <v>82</v>
      </c>
      <c r="M172" s="318" t="s">
        <v>5</v>
      </c>
      <c r="N172" s="588"/>
    </row>
    <row r="173" spans="1:14" ht="60" x14ac:dyDescent="0.25">
      <c r="A173" s="192" t="s">
        <v>139</v>
      </c>
      <c r="B173" s="342" t="s">
        <v>193</v>
      </c>
      <c r="C173" s="343" t="s">
        <v>194</v>
      </c>
      <c r="D173" s="474" t="s">
        <v>24</v>
      </c>
      <c r="E173" s="208">
        <v>1</v>
      </c>
      <c r="F173" s="208">
        <v>1</v>
      </c>
      <c r="G173" s="344">
        <v>680000</v>
      </c>
      <c r="H173" s="344">
        <v>680000</v>
      </c>
      <c r="I173" s="209"/>
      <c r="J173" s="210"/>
      <c r="K173" s="226" t="s">
        <v>87</v>
      </c>
      <c r="L173" s="345">
        <v>41276</v>
      </c>
      <c r="M173" s="345">
        <v>41345</v>
      </c>
      <c r="N173" s="105"/>
    </row>
    <row r="174" spans="1:14" ht="75" x14ac:dyDescent="0.25">
      <c r="A174" s="194" t="s">
        <v>139</v>
      </c>
      <c r="B174" s="334" t="s">
        <v>195</v>
      </c>
      <c r="C174" s="334" t="s">
        <v>196</v>
      </c>
      <c r="D174" s="474" t="s">
        <v>24</v>
      </c>
      <c r="E174" s="202">
        <v>1</v>
      </c>
      <c r="F174" s="202">
        <v>1</v>
      </c>
      <c r="G174" s="346">
        <v>240000</v>
      </c>
      <c r="H174" s="346">
        <v>240000</v>
      </c>
      <c r="I174" s="204"/>
      <c r="J174" s="219"/>
      <c r="K174" s="228" t="s">
        <v>87</v>
      </c>
      <c r="L174" s="347">
        <v>41276</v>
      </c>
      <c r="M174" s="206">
        <v>41376</v>
      </c>
      <c r="N174" s="5"/>
    </row>
    <row r="175" spans="1:14" ht="15.75" thickBot="1" x14ac:dyDescent="0.3">
      <c r="A175" s="307" t="s">
        <v>103</v>
      </c>
      <c r="B175" s="348"/>
      <c r="C175" s="338"/>
      <c r="D175" s="338"/>
      <c r="E175" s="338"/>
      <c r="F175" s="339"/>
      <c r="G175" s="187">
        <f>SUM(G173:G174)</f>
        <v>920000</v>
      </c>
      <c r="H175" s="188">
        <f>SUM(H173:H174)</f>
        <v>920000</v>
      </c>
      <c r="I175" s="189"/>
      <c r="J175" s="190" t="s">
        <v>114</v>
      </c>
      <c r="K175" s="190"/>
      <c r="L175" s="200"/>
      <c r="M175" s="200"/>
      <c r="N175" s="102"/>
    </row>
    <row r="176" spans="1:14" ht="15.75" thickBot="1" x14ac:dyDescent="0.3">
      <c r="A176" s="310"/>
      <c r="B176" s="338"/>
      <c r="C176" s="349"/>
      <c r="D176" s="349"/>
      <c r="E176" s="350"/>
      <c r="F176" s="350"/>
      <c r="G176" s="349"/>
      <c r="H176" s="349"/>
      <c r="I176" s="349"/>
      <c r="J176" s="349"/>
      <c r="K176" s="349"/>
      <c r="L176" s="349"/>
      <c r="M176" s="349"/>
      <c r="N176" s="349"/>
    </row>
    <row r="177" spans="1:14" ht="16.5" thickBot="1" x14ac:dyDescent="0.3">
      <c r="A177" s="311" t="s">
        <v>15</v>
      </c>
      <c r="B177" s="351"/>
      <c r="C177" s="313"/>
      <c r="D177" s="313"/>
      <c r="E177" s="352"/>
      <c r="F177" s="352"/>
      <c r="G177" s="313"/>
      <c r="H177" s="313"/>
      <c r="I177" s="313"/>
      <c r="J177" s="313"/>
      <c r="K177" s="313"/>
      <c r="L177" s="313"/>
      <c r="M177" s="313"/>
      <c r="N177" s="314"/>
    </row>
    <row r="178" spans="1:14" ht="15.75" x14ac:dyDescent="0.25">
      <c r="A178" s="488" t="s">
        <v>6</v>
      </c>
      <c r="B178" s="313"/>
      <c r="C178" s="489" t="s">
        <v>8</v>
      </c>
      <c r="D178" s="483" t="s">
        <v>219</v>
      </c>
      <c r="E178" s="596"/>
      <c r="F178" s="597"/>
      <c r="G178" s="494" t="s">
        <v>83</v>
      </c>
      <c r="H178" s="494"/>
      <c r="I178" s="494"/>
      <c r="J178" s="598" t="s">
        <v>3</v>
      </c>
      <c r="K178" s="483" t="s">
        <v>218</v>
      </c>
      <c r="L178" s="497" t="s">
        <v>9</v>
      </c>
      <c r="M178" s="497"/>
      <c r="N178" s="353" t="s">
        <v>4</v>
      </c>
    </row>
    <row r="179" spans="1:14" ht="60.75" customHeight="1" x14ac:dyDescent="0.25">
      <c r="A179" s="488"/>
      <c r="B179" s="315" t="s">
        <v>7</v>
      </c>
      <c r="C179" s="489"/>
      <c r="D179" s="483"/>
      <c r="E179" s="486" t="s">
        <v>2</v>
      </c>
      <c r="F179" s="487"/>
      <c r="G179" s="354" t="s">
        <v>98</v>
      </c>
      <c r="H179" s="355" t="s">
        <v>95</v>
      </c>
      <c r="I179" s="355" t="s">
        <v>96</v>
      </c>
      <c r="J179" s="598"/>
      <c r="K179" s="483"/>
      <c r="L179" s="356" t="s">
        <v>12</v>
      </c>
      <c r="M179" s="356" t="s">
        <v>5</v>
      </c>
      <c r="N179" s="353"/>
    </row>
    <row r="180" spans="1:14" ht="120" customHeight="1" x14ac:dyDescent="0.25">
      <c r="A180" s="194" t="s">
        <v>139</v>
      </c>
      <c r="B180" s="180" t="s">
        <v>154</v>
      </c>
      <c r="C180" s="180" t="s">
        <v>150</v>
      </c>
      <c r="D180" s="231" t="s">
        <v>31</v>
      </c>
      <c r="E180" s="625"/>
      <c r="F180" s="626"/>
      <c r="G180" s="273">
        <v>105000</v>
      </c>
      <c r="H180" s="273">
        <v>105000</v>
      </c>
      <c r="I180" s="204">
        <v>0</v>
      </c>
      <c r="J180" s="219"/>
      <c r="K180" s="228" t="s">
        <v>87</v>
      </c>
      <c r="L180" s="481">
        <v>41197</v>
      </c>
      <c r="M180" s="206">
        <v>41278</v>
      </c>
      <c r="N180" s="220"/>
    </row>
    <row r="181" spans="1:14" ht="105" x14ac:dyDescent="0.25">
      <c r="A181" s="194" t="s">
        <v>139</v>
      </c>
      <c r="B181" s="180"/>
      <c r="C181" s="180" t="s">
        <v>151</v>
      </c>
      <c r="D181" s="231" t="s">
        <v>31</v>
      </c>
      <c r="E181" s="625"/>
      <c r="F181" s="626"/>
      <c r="G181" s="273">
        <v>105000</v>
      </c>
      <c r="H181" s="273">
        <v>105000</v>
      </c>
      <c r="I181" s="204"/>
      <c r="J181" s="219"/>
      <c r="K181" s="228" t="s">
        <v>87</v>
      </c>
      <c r="L181" s="481">
        <v>41197</v>
      </c>
      <c r="M181" s="206">
        <v>41278</v>
      </c>
      <c r="N181" s="220"/>
    </row>
    <row r="182" spans="1:14" ht="105" x14ac:dyDescent="0.25">
      <c r="A182" s="194" t="s">
        <v>139</v>
      </c>
      <c r="B182" s="180"/>
      <c r="C182" s="180" t="s">
        <v>152</v>
      </c>
      <c r="D182" s="231" t="s">
        <v>31</v>
      </c>
      <c r="E182" s="625"/>
      <c r="F182" s="626"/>
      <c r="G182" s="273">
        <v>105000</v>
      </c>
      <c r="H182" s="273">
        <v>105000</v>
      </c>
      <c r="I182" s="204"/>
      <c r="J182" s="219"/>
      <c r="K182" s="228" t="s">
        <v>87</v>
      </c>
      <c r="L182" s="481">
        <v>41197</v>
      </c>
      <c r="M182" s="206">
        <v>41278</v>
      </c>
      <c r="N182" s="220"/>
    </row>
    <row r="183" spans="1:14" ht="105.75" thickBot="1" x14ac:dyDescent="0.3">
      <c r="A183" s="194" t="s">
        <v>139</v>
      </c>
      <c r="B183" s="180"/>
      <c r="C183" s="180" t="s">
        <v>153</v>
      </c>
      <c r="D183" s="231" t="s">
        <v>31</v>
      </c>
      <c r="E183" s="625"/>
      <c r="F183" s="626"/>
      <c r="G183" s="273">
        <v>105000</v>
      </c>
      <c r="H183" s="273">
        <v>105000</v>
      </c>
      <c r="I183" s="204"/>
      <c r="J183" s="219"/>
      <c r="K183" s="228" t="s">
        <v>87</v>
      </c>
      <c r="L183" s="481">
        <v>41197</v>
      </c>
      <c r="M183" s="206">
        <v>41278</v>
      </c>
      <c r="N183" s="220"/>
    </row>
    <row r="184" spans="1:14" ht="45.75" customHeight="1" thickBot="1" x14ac:dyDescent="0.3">
      <c r="A184" s="307" t="s">
        <v>101</v>
      </c>
      <c r="B184" s="232"/>
      <c r="C184" s="338"/>
      <c r="D184" s="338"/>
      <c r="E184" s="338"/>
      <c r="F184" s="357"/>
      <c r="G184" s="187">
        <f>SUM(G180:G183)</f>
        <v>420000</v>
      </c>
      <c r="H184" s="275">
        <f>SUM(H180:H183)</f>
        <v>420000</v>
      </c>
      <c r="I184" s="199">
        <f>SUM(I180:I183)</f>
        <v>0</v>
      </c>
      <c r="J184" s="233" t="s">
        <v>114</v>
      </c>
      <c r="K184" s="234"/>
      <c r="L184" s="235"/>
      <c r="M184" s="235"/>
      <c r="N184" s="236"/>
    </row>
    <row r="185" spans="1:14" ht="15.75" thickBot="1" x14ac:dyDescent="0.3">
      <c r="A185" s="310"/>
      <c r="B185" s="358"/>
      <c r="C185" s="349"/>
      <c r="D185" s="349"/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</row>
    <row r="186" spans="1:14" ht="16.5" thickBot="1" x14ac:dyDescent="0.3">
      <c r="A186" s="311" t="s">
        <v>89</v>
      </c>
      <c r="B186" s="349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4"/>
    </row>
    <row r="187" spans="1:14" ht="15.75" x14ac:dyDescent="0.25">
      <c r="A187" s="488" t="s">
        <v>6</v>
      </c>
      <c r="B187" s="313"/>
      <c r="C187" s="489" t="s">
        <v>8</v>
      </c>
      <c r="D187" s="483" t="s">
        <v>219</v>
      </c>
      <c r="E187" s="596"/>
      <c r="F187" s="597"/>
      <c r="G187" s="494" t="s">
        <v>83</v>
      </c>
      <c r="H187" s="494"/>
      <c r="I187" s="494"/>
      <c r="J187" s="598" t="s">
        <v>3</v>
      </c>
      <c r="K187" s="483" t="s">
        <v>218</v>
      </c>
      <c r="L187" s="497" t="s">
        <v>9</v>
      </c>
      <c r="M187" s="497"/>
      <c r="N187" s="353" t="s">
        <v>4</v>
      </c>
    </row>
    <row r="188" spans="1:14" ht="39" x14ac:dyDescent="0.25">
      <c r="A188" s="488"/>
      <c r="B188" s="489" t="s">
        <v>7</v>
      </c>
      <c r="C188" s="489"/>
      <c r="D188" s="483"/>
      <c r="E188" s="486" t="s">
        <v>2</v>
      </c>
      <c r="F188" s="487"/>
      <c r="G188" s="354" t="s">
        <v>98</v>
      </c>
      <c r="H188" s="355" t="s">
        <v>95</v>
      </c>
      <c r="I188" s="355" t="s">
        <v>96</v>
      </c>
      <c r="J188" s="598"/>
      <c r="K188" s="483"/>
      <c r="L188" s="356" t="s">
        <v>12</v>
      </c>
      <c r="M188" s="356" t="s">
        <v>5</v>
      </c>
      <c r="N188" s="353"/>
    </row>
    <row r="189" spans="1:14" x14ac:dyDescent="0.25">
      <c r="A189" s="3"/>
      <c r="B189" s="489"/>
      <c r="C189" s="93"/>
      <c r="D189" s="4"/>
      <c r="E189" s="484"/>
      <c r="F189" s="485"/>
      <c r="G189" s="30"/>
      <c r="H189" s="30"/>
      <c r="I189" s="30"/>
      <c r="J189" s="37"/>
      <c r="K189" s="4"/>
      <c r="L189" s="153"/>
      <c r="M189" s="153"/>
      <c r="N189" s="5"/>
    </row>
    <row r="190" spans="1:14" x14ac:dyDescent="0.25">
      <c r="A190" s="3"/>
      <c r="B190" s="93"/>
      <c r="C190" s="93"/>
      <c r="D190" s="4"/>
      <c r="E190" s="484"/>
      <c r="F190" s="485"/>
      <c r="G190" s="30"/>
      <c r="H190" s="30"/>
      <c r="I190" s="30"/>
      <c r="J190" s="37"/>
      <c r="K190" s="4"/>
      <c r="L190" s="153"/>
      <c r="M190" s="153"/>
      <c r="N190" s="5"/>
    </row>
    <row r="191" spans="1:14" x14ac:dyDescent="0.25">
      <c r="A191" s="3"/>
      <c r="B191" s="93"/>
      <c r="C191" s="93"/>
      <c r="D191" s="4"/>
      <c r="E191" s="484"/>
      <c r="F191" s="485"/>
      <c r="G191" s="30"/>
      <c r="H191" s="30"/>
      <c r="I191" s="30"/>
      <c r="J191" s="37"/>
      <c r="K191" s="4"/>
      <c r="L191" s="153"/>
      <c r="M191" s="153"/>
      <c r="N191" s="5"/>
    </row>
    <row r="192" spans="1:14" x14ac:dyDescent="0.25">
      <c r="A192" s="3"/>
      <c r="B192" s="93"/>
      <c r="C192" s="93"/>
      <c r="D192" s="4"/>
      <c r="E192" s="484"/>
      <c r="F192" s="485"/>
      <c r="G192" s="30"/>
      <c r="H192" s="30"/>
      <c r="I192" s="30"/>
      <c r="J192" s="37"/>
      <c r="K192" s="4"/>
      <c r="L192" s="153"/>
      <c r="M192" s="153"/>
      <c r="N192" s="5"/>
    </row>
    <row r="193" spans="1:14" x14ac:dyDescent="0.25">
      <c r="A193" s="42"/>
      <c r="B193" s="93"/>
      <c r="C193" s="95"/>
      <c r="D193" s="43"/>
      <c r="E193" s="484"/>
      <c r="F193" s="485"/>
      <c r="G193" s="30"/>
      <c r="H193" s="30"/>
      <c r="I193" s="30"/>
      <c r="J193" s="37"/>
      <c r="K193" s="43"/>
      <c r="L193" s="155"/>
      <c r="M193" s="155"/>
      <c r="N193" s="44"/>
    </row>
    <row r="194" spans="1:14" ht="15.75" thickBot="1" x14ac:dyDescent="0.3">
      <c r="A194" s="42"/>
      <c r="B194" s="95"/>
      <c r="C194" s="95"/>
      <c r="D194" s="43"/>
      <c r="E194" s="620"/>
      <c r="F194" s="621"/>
      <c r="G194" s="30"/>
      <c r="H194" s="31"/>
      <c r="I194" s="31"/>
      <c r="J194" s="37"/>
      <c r="K194" s="7"/>
      <c r="L194" s="152"/>
      <c r="M194" s="152"/>
      <c r="N194" s="8"/>
    </row>
    <row r="195" spans="1:14" ht="15.75" thickBot="1" x14ac:dyDescent="0.3">
      <c r="A195" s="359" t="s">
        <v>108</v>
      </c>
      <c r="B195" s="95"/>
      <c r="C195" s="360"/>
      <c r="D195" s="360"/>
      <c r="E195" s="360"/>
      <c r="F195" s="361"/>
      <c r="G195" s="90"/>
      <c r="H195" s="48"/>
      <c r="I195" s="40"/>
      <c r="J195" s="39" t="s">
        <v>114</v>
      </c>
      <c r="K195" s="7"/>
      <c r="L195" s="152"/>
      <c r="M195" s="152"/>
      <c r="N195" s="8"/>
    </row>
    <row r="196" spans="1:14" ht="15.75" thickBot="1" x14ac:dyDescent="0.3">
      <c r="A196" s="362"/>
      <c r="B196" s="360"/>
      <c r="C196" s="362"/>
      <c r="D196" s="362"/>
      <c r="E196" s="362"/>
      <c r="F196" s="362"/>
      <c r="G196" s="362"/>
      <c r="H196" s="362"/>
      <c r="I196" s="362"/>
      <c r="J196" s="362"/>
      <c r="K196" s="362"/>
      <c r="L196" s="362"/>
      <c r="M196" s="362"/>
      <c r="N196" s="362"/>
    </row>
    <row r="197" spans="1:14" ht="32.25" thickBot="1" x14ac:dyDescent="0.3">
      <c r="A197" s="363" t="s">
        <v>90</v>
      </c>
      <c r="B197" s="364"/>
      <c r="C197" s="365"/>
      <c r="D197" s="366"/>
      <c r="E197" s="366"/>
      <c r="F197" s="366"/>
      <c r="G197" s="367"/>
      <c r="H197" s="366"/>
      <c r="I197" s="366"/>
      <c r="J197" s="366"/>
      <c r="K197" s="366"/>
      <c r="L197" s="368"/>
      <c r="M197" s="368"/>
      <c r="N197" s="369"/>
    </row>
    <row r="198" spans="1:14" ht="15.75" x14ac:dyDescent="0.25">
      <c r="A198" s="622" t="s">
        <v>6</v>
      </c>
      <c r="B198" s="365"/>
      <c r="C198" s="616" t="s">
        <v>8</v>
      </c>
      <c r="D198" s="608" t="s">
        <v>219</v>
      </c>
      <c r="E198" s="599" t="s">
        <v>83</v>
      </c>
      <c r="F198" s="600"/>
      <c r="G198" s="600"/>
      <c r="H198" s="600"/>
      <c r="I198" s="601"/>
      <c r="J198" s="602" t="s">
        <v>116</v>
      </c>
      <c r="K198" s="604" t="s">
        <v>218</v>
      </c>
      <c r="L198" s="606" t="s">
        <v>115</v>
      </c>
      <c r="M198" s="608" t="s">
        <v>9</v>
      </c>
      <c r="N198" s="608"/>
    </row>
    <row r="199" spans="1:14" ht="27" thickBot="1" x14ac:dyDescent="0.3">
      <c r="A199" s="623"/>
      <c r="B199" s="370" t="s">
        <v>7</v>
      </c>
      <c r="C199" s="617"/>
      <c r="D199" s="604"/>
      <c r="E199" s="609" t="s">
        <v>2</v>
      </c>
      <c r="F199" s="610"/>
      <c r="G199" s="371" t="s">
        <v>98</v>
      </c>
      <c r="H199" s="372" t="s">
        <v>95</v>
      </c>
      <c r="I199" s="372" t="s">
        <v>96</v>
      </c>
      <c r="J199" s="603"/>
      <c r="K199" s="605"/>
      <c r="L199" s="607"/>
      <c r="M199" s="373" t="s">
        <v>13</v>
      </c>
      <c r="N199" s="374" t="s">
        <v>14</v>
      </c>
    </row>
    <row r="200" spans="1:14" x14ac:dyDescent="0.25">
      <c r="A200" s="125"/>
      <c r="B200" s="375"/>
      <c r="C200" s="376"/>
      <c r="D200" s="126"/>
      <c r="E200" s="127"/>
      <c r="F200" s="126"/>
      <c r="G200" s="127"/>
      <c r="H200" s="127"/>
      <c r="I200" s="127"/>
      <c r="J200" s="377"/>
      <c r="K200" s="126"/>
      <c r="L200" s="378"/>
      <c r="M200" s="379"/>
      <c r="N200" s="379"/>
    </row>
    <row r="201" spans="1:14" x14ac:dyDescent="0.25">
      <c r="A201" s="125"/>
      <c r="B201" s="376"/>
      <c r="C201" s="376"/>
      <c r="D201" s="126"/>
      <c r="E201" s="126"/>
      <c r="F201" s="126"/>
      <c r="G201" s="127"/>
      <c r="H201" s="127"/>
      <c r="I201" s="127"/>
      <c r="J201" s="377"/>
      <c r="K201" s="126"/>
      <c r="L201" s="378"/>
      <c r="M201" s="379"/>
      <c r="N201" s="379"/>
    </row>
    <row r="202" spans="1:14" x14ac:dyDescent="0.25">
      <c r="A202" s="125"/>
      <c r="B202" s="376"/>
      <c r="C202" s="376"/>
      <c r="D202" s="126"/>
      <c r="E202" s="127"/>
      <c r="F202" s="126"/>
      <c r="G202" s="127"/>
      <c r="H202" s="127"/>
      <c r="I202" s="127"/>
      <c r="J202" s="377"/>
      <c r="K202" s="126"/>
      <c r="L202" s="378"/>
      <c r="M202" s="379"/>
      <c r="N202" s="379"/>
    </row>
    <row r="203" spans="1:14" ht="15.75" thickBot="1" x14ac:dyDescent="0.3">
      <c r="A203" s="131"/>
      <c r="B203" s="376"/>
      <c r="C203" s="380"/>
      <c r="D203" s="132"/>
      <c r="E203" s="132"/>
      <c r="F203" s="132"/>
      <c r="G203" s="133"/>
      <c r="H203" s="133"/>
      <c r="I203" s="133"/>
      <c r="J203" s="381"/>
      <c r="K203" s="132"/>
      <c r="L203" s="382"/>
      <c r="M203" s="130"/>
      <c r="N203" s="383"/>
    </row>
    <row r="204" spans="1:14" ht="15.75" thickBot="1" x14ac:dyDescent="0.3">
      <c r="A204" s="384" t="s">
        <v>104</v>
      </c>
      <c r="B204" s="380"/>
      <c r="C204" s="611"/>
      <c r="D204" s="611"/>
      <c r="E204" s="611"/>
      <c r="F204" s="611"/>
      <c r="G204" s="116"/>
      <c r="H204" s="48"/>
      <c r="I204" s="40"/>
      <c r="J204" s="39"/>
      <c r="K204" s="39"/>
      <c r="L204" s="161"/>
      <c r="M204" s="156"/>
      <c r="N204" s="39"/>
    </row>
    <row r="205" spans="1:14" ht="15.75" thickBot="1" x14ac:dyDescent="0.3">
      <c r="A205" s="340"/>
      <c r="B205" s="385"/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</row>
    <row r="206" spans="1:14" ht="16.5" thickBot="1" x14ac:dyDescent="0.3">
      <c r="A206" s="386" t="s">
        <v>91</v>
      </c>
      <c r="B206" s="387"/>
      <c r="C206" s="388"/>
      <c r="D206" s="389"/>
      <c r="E206" s="389"/>
      <c r="F206" s="389"/>
      <c r="G206" s="390"/>
      <c r="H206" s="389"/>
      <c r="I206" s="389"/>
      <c r="J206" s="389"/>
      <c r="K206" s="389"/>
      <c r="L206" s="391"/>
      <c r="M206" s="391"/>
      <c r="N206" s="392"/>
    </row>
    <row r="207" spans="1:14" ht="15.75" x14ac:dyDescent="0.25">
      <c r="A207" s="488" t="s">
        <v>6</v>
      </c>
      <c r="B207" s="388"/>
      <c r="C207" s="489" t="s">
        <v>8</v>
      </c>
      <c r="D207" s="483" t="s">
        <v>219</v>
      </c>
      <c r="E207" s="490" t="s">
        <v>2</v>
      </c>
      <c r="F207" s="491"/>
      <c r="G207" s="393" t="s">
        <v>83</v>
      </c>
      <c r="H207" s="394"/>
      <c r="I207" s="395"/>
      <c r="J207" s="495" t="s">
        <v>116</v>
      </c>
      <c r="K207" s="483" t="s">
        <v>115</v>
      </c>
      <c r="L207" s="497" t="s">
        <v>218</v>
      </c>
      <c r="M207" s="483" t="s">
        <v>9</v>
      </c>
      <c r="N207" s="483"/>
    </row>
    <row r="208" spans="1:14" ht="26.25" x14ac:dyDescent="0.25">
      <c r="A208" s="488"/>
      <c r="B208" s="315" t="s">
        <v>7</v>
      </c>
      <c r="C208" s="489"/>
      <c r="D208" s="483"/>
      <c r="E208" s="492"/>
      <c r="F208" s="493"/>
      <c r="G208" s="354" t="s">
        <v>98</v>
      </c>
      <c r="H208" s="355" t="s">
        <v>95</v>
      </c>
      <c r="I208" s="355" t="s">
        <v>96</v>
      </c>
      <c r="J208" s="496"/>
      <c r="K208" s="483"/>
      <c r="L208" s="497"/>
      <c r="M208" s="356" t="s">
        <v>13</v>
      </c>
      <c r="N208" s="396" t="s">
        <v>14</v>
      </c>
    </row>
    <row r="209" spans="1:14" x14ac:dyDescent="0.25">
      <c r="A209" s="3"/>
      <c r="B209" s="93"/>
      <c r="C209" s="93"/>
      <c r="D209" s="4"/>
      <c r="E209" s="484"/>
      <c r="F209" s="485"/>
      <c r="G209" s="30"/>
      <c r="H209" s="30"/>
      <c r="I209" s="30"/>
      <c r="J209" s="37"/>
      <c r="K209" s="397"/>
      <c r="L209" s="153"/>
      <c r="M209" s="153"/>
      <c r="N209" s="4"/>
    </row>
    <row r="210" spans="1:14" ht="15.75" thickBot="1" x14ac:dyDescent="0.3">
      <c r="A210" s="3"/>
      <c r="B210" s="93"/>
      <c r="C210" s="93"/>
      <c r="D210" s="4"/>
      <c r="E210" s="484"/>
      <c r="F210" s="485"/>
      <c r="G210" s="30"/>
      <c r="H210" s="30"/>
      <c r="I210" s="30"/>
      <c r="J210" s="37"/>
      <c r="K210" s="397"/>
      <c r="L210" s="153"/>
      <c r="M210" s="153"/>
      <c r="N210" s="4"/>
    </row>
    <row r="211" spans="1:14" ht="27.75" customHeight="1" thickBot="1" x14ac:dyDescent="0.3">
      <c r="A211" s="359" t="s">
        <v>105</v>
      </c>
      <c r="B211" s="95"/>
      <c r="C211" s="398"/>
      <c r="D211" s="398"/>
      <c r="E211" s="398"/>
      <c r="F211" s="398"/>
      <c r="G211" s="90"/>
      <c r="H211" s="48"/>
      <c r="I211" s="40"/>
      <c r="J211" s="39"/>
      <c r="K211" s="39"/>
      <c r="L211" s="156"/>
      <c r="M211" s="156"/>
      <c r="N211" s="46"/>
    </row>
    <row r="212" spans="1:14" ht="15.75" thickBot="1" x14ac:dyDescent="0.3">
      <c r="A212" s="340"/>
      <c r="B212" s="398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</row>
    <row r="213" spans="1:14" ht="32.25" thickBot="1" x14ac:dyDescent="0.3">
      <c r="A213" s="311" t="s">
        <v>92</v>
      </c>
      <c r="B213" s="387"/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3"/>
      <c r="N213" s="314"/>
    </row>
    <row r="214" spans="1:14" ht="15.75" x14ac:dyDescent="0.25">
      <c r="A214" s="488" t="s">
        <v>6</v>
      </c>
      <c r="B214" s="313"/>
      <c r="C214" s="489" t="s">
        <v>8</v>
      </c>
      <c r="D214" s="483" t="s">
        <v>219</v>
      </c>
      <c r="E214" s="490" t="s">
        <v>2</v>
      </c>
      <c r="F214" s="491"/>
      <c r="G214" s="393" t="s">
        <v>83</v>
      </c>
      <c r="H214" s="394"/>
      <c r="I214" s="395"/>
      <c r="J214" s="495" t="s">
        <v>116</v>
      </c>
      <c r="K214" s="483" t="s">
        <v>115</v>
      </c>
      <c r="L214" s="497" t="s">
        <v>218</v>
      </c>
      <c r="M214" s="483" t="s">
        <v>9</v>
      </c>
      <c r="N214" s="483"/>
    </row>
    <row r="215" spans="1:14" ht="26.25" x14ac:dyDescent="0.25">
      <c r="A215" s="488"/>
      <c r="B215" s="315" t="s">
        <v>7</v>
      </c>
      <c r="C215" s="489"/>
      <c r="D215" s="483"/>
      <c r="E215" s="492"/>
      <c r="F215" s="493"/>
      <c r="G215" s="354" t="s">
        <v>98</v>
      </c>
      <c r="H215" s="355" t="s">
        <v>95</v>
      </c>
      <c r="I215" s="355"/>
      <c r="J215" s="496"/>
      <c r="K215" s="483"/>
      <c r="L215" s="497"/>
      <c r="M215" s="356" t="s">
        <v>13</v>
      </c>
      <c r="N215" s="396" t="s">
        <v>14</v>
      </c>
    </row>
    <row r="216" spans="1:14" x14ac:dyDescent="0.25">
      <c r="A216" s="3"/>
      <c r="B216" s="93"/>
      <c r="C216" s="93"/>
      <c r="D216" s="4"/>
      <c r="E216" s="484"/>
      <c r="F216" s="485"/>
      <c r="G216" s="30"/>
      <c r="H216" s="30"/>
      <c r="I216" s="30"/>
      <c r="J216" s="37"/>
      <c r="K216" s="397"/>
      <c r="L216" s="153"/>
      <c r="M216" s="153"/>
      <c r="N216" s="4"/>
    </row>
    <row r="217" spans="1:14" x14ac:dyDescent="0.25">
      <c r="A217" s="42"/>
      <c r="B217" s="93"/>
      <c r="C217" s="95"/>
      <c r="D217" s="43"/>
      <c r="E217" s="484"/>
      <c r="F217" s="485"/>
      <c r="G217" s="30"/>
      <c r="H217" s="30"/>
      <c r="I217" s="30"/>
      <c r="J217" s="37"/>
      <c r="K217" s="399"/>
      <c r="L217" s="155"/>
      <c r="M217" s="155"/>
      <c r="N217" s="43"/>
    </row>
    <row r="218" spans="1:14" ht="15.75" thickBot="1" x14ac:dyDescent="0.3">
      <c r="A218" s="6"/>
      <c r="B218" s="95"/>
      <c r="C218" s="94"/>
      <c r="D218" s="7"/>
      <c r="E218" s="620"/>
      <c r="F218" s="621"/>
      <c r="G218" s="30"/>
      <c r="H218" s="31"/>
      <c r="I218" s="31"/>
      <c r="J218" s="37"/>
      <c r="K218" s="399"/>
      <c r="L218" s="152"/>
      <c r="M218" s="152"/>
      <c r="N218" s="7"/>
    </row>
    <row r="219" spans="1:14" ht="26.25" thickBot="1" x14ac:dyDescent="0.3">
      <c r="A219" s="359" t="s">
        <v>106</v>
      </c>
      <c r="B219" s="94"/>
      <c r="C219" s="398"/>
      <c r="D219" s="398"/>
      <c r="E219" s="398"/>
      <c r="F219" s="400"/>
      <c r="G219" s="90"/>
      <c r="H219" s="48"/>
      <c r="I219" s="40"/>
      <c r="J219" s="39"/>
      <c r="K219" s="45"/>
      <c r="L219" s="152"/>
      <c r="M219" s="152"/>
      <c r="N219" s="8"/>
    </row>
    <row r="220" spans="1:14" ht="15.75" thickBot="1" x14ac:dyDescent="0.3">
      <c r="A220" s="340"/>
      <c r="B220" s="398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</row>
    <row r="221" spans="1:14" ht="16.5" thickBot="1" x14ac:dyDescent="0.3">
      <c r="A221" s="311" t="s">
        <v>93</v>
      </c>
      <c r="B221" s="387"/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3"/>
      <c r="N221" s="314"/>
    </row>
    <row r="222" spans="1:14" ht="15.75" x14ac:dyDescent="0.25">
      <c r="A222" s="488" t="s">
        <v>6</v>
      </c>
      <c r="B222" s="313"/>
      <c r="C222" s="489" t="s">
        <v>8</v>
      </c>
      <c r="D222" s="483" t="s">
        <v>219</v>
      </c>
      <c r="E222" s="490" t="s">
        <v>2</v>
      </c>
      <c r="F222" s="491"/>
      <c r="G222" s="494" t="s">
        <v>83</v>
      </c>
      <c r="H222" s="494"/>
      <c r="I222" s="494"/>
      <c r="J222" s="495" t="s">
        <v>116</v>
      </c>
      <c r="K222" s="483" t="s">
        <v>115</v>
      </c>
      <c r="L222" s="497" t="s">
        <v>218</v>
      </c>
      <c r="M222" s="483" t="s">
        <v>9</v>
      </c>
      <c r="N222" s="483"/>
    </row>
    <row r="223" spans="1:14" ht="26.25" x14ac:dyDescent="0.25">
      <c r="A223" s="488"/>
      <c r="B223" s="315" t="s">
        <v>7</v>
      </c>
      <c r="C223" s="489"/>
      <c r="D223" s="483"/>
      <c r="E223" s="492"/>
      <c r="F223" s="493"/>
      <c r="G223" s="354" t="s">
        <v>98</v>
      </c>
      <c r="H223" s="355" t="s">
        <v>95</v>
      </c>
      <c r="I223" s="355" t="s">
        <v>96</v>
      </c>
      <c r="J223" s="496"/>
      <c r="K223" s="483"/>
      <c r="L223" s="497"/>
      <c r="M223" s="356" t="s">
        <v>13</v>
      </c>
      <c r="N223" s="396" t="s">
        <v>14</v>
      </c>
    </row>
    <row r="224" spans="1:14" x14ac:dyDescent="0.25">
      <c r="A224" s="3"/>
      <c r="B224" s="93"/>
      <c r="C224" s="93"/>
      <c r="D224" s="4"/>
      <c r="E224" s="484"/>
      <c r="F224" s="485"/>
      <c r="G224" s="30"/>
      <c r="H224" s="30"/>
      <c r="I224" s="30"/>
      <c r="J224" s="37"/>
      <c r="K224" s="397"/>
      <c r="L224" s="153"/>
      <c r="M224" s="153"/>
      <c r="N224" s="4"/>
    </row>
    <row r="225" spans="1:14" x14ac:dyDescent="0.25">
      <c r="A225" s="42"/>
      <c r="B225" s="93"/>
      <c r="C225" s="95"/>
      <c r="D225" s="43"/>
      <c r="E225" s="484"/>
      <c r="F225" s="485"/>
      <c r="G225" s="30"/>
      <c r="H225" s="30"/>
      <c r="I225" s="30"/>
      <c r="J225" s="37"/>
      <c r="K225" s="399"/>
      <c r="L225" s="155"/>
      <c r="M225" s="155"/>
      <c r="N225" s="43"/>
    </row>
    <row r="226" spans="1:14" ht="15.75" thickBot="1" x14ac:dyDescent="0.3">
      <c r="A226" s="42"/>
      <c r="B226" s="95"/>
      <c r="C226" s="95"/>
      <c r="D226" s="43"/>
      <c r="E226" s="620"/>
      <c r="F226" s="621"/>
      <c r="G226" s="65"/>
      <c r="H226" s="65"/>
      <c r="I226" s="65"/>
      <c r="J226" s="37"/>
      <c r="K226" s="399"/>
      <c r="L226" s="155"/>
      <c r="M226" s="155"/>
      <c r="N226" s="43"/>
    </row>
    <row r="227" spans="1:14" ht="15.75" thickBot="1" x14ac:dyDescent="0.3">
      <c r="A227" s="401" t="s">
        <v>107</v>
      </c>
      <c r="B227" s="93"/>
      <c r="C227" s="398"/>
      <c r="D227" s="398"/>
      <c r="E227" s="398"/>
      <c r="F227" s="400"/>
      <c r="G227" s="90"/>
      <c r="H227" s="48"/>
      <c r="I227" s="40"/>
      <c r="J227" s="39"/>
      <c r="K227" s="45"/>
      <c r="L227" s="156"/>
      <c r="M227" s="156"/>
      <c r="N227" s="46"/>
    </row>
    <row r="228" spans="1:14" x14ac:dyDescent="0.25">
      <c r="A228" s="402"/>
      <c r="B228" s="342"/>
      <c r="C228" s="342"/>
      <c r="D228" s="402"/>
      <c r="E228" s="402"/>
      <c r="F228" s="402"/>
      <c r="G228" s="403"/>
      <c r="H228" s="404"/>
      <c r="I228" s="404"/>
      <c r="J228" s="402"/>
      <c r="K228" s="402"/>
      <c r="L228" s="405"/>
      <c r="M228" s="405"/>
      <c r="N228" s="402"/>
    </row>
    <row r="229" spans="1:14" x14ac:dyDescent="0.25">
      <c r="A229" s="402"/>
      <c r="B229" s="342"/>
      <c r="C229" s="342"/>
      <c r="D229" s="402"/>
      <c r="E229" s="402"/>
      <c r="F229" s="402"/>
      <c r="G229" s="403"/>
      <c r="H229" s="404"/>
      <c r="I229" s="404"/>
      <c r="J229" s="402"/>
      <c r="K229" s="402"/>
      <c r="L229" s="405"/>
      <c r="M229" s="405"/>
      <c r="N229" s="402"/>
    </row>
    <row r="230" spans="1:14" ht="19.5" thickBot="1" x14ac:dyDescent="0.3">
      <c r="A230" s="612" t="s">
        <v>155</v>
      </c>
      <c r="B230" s="613"/>
      <c r="C230" s="613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9"/>
    </row>
    <row r="231" spans="1:14" ht="16.5" thickBot="1" x14ac:dyDescent="0.3">
      <c r="A231" s="311" t="s">
        <v>118</v>
      </c>
      <c r="B231" s="312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  <c r="N231" s="314"/>
    </row>
    <row r="232" spans="1:14" ht="15.75" x14ac:dyDescent="0.25">
      <c r="A232" s="488" t="s">
        <v>6</v>
      </c>
      <c r="B232" s="313"/>
      <c r="C232" s="489" t="s">
        <v>8</v>
      </c>
      <c r="D232" s="483" t="s">
        <v>217</v>
      </c>
      <c r="E232" s="593" t="s">
        <v>1</v>
      </c>
      <c r="F232" s="483" t="s">
        <v>2</v>
      </c>
      <c r="G232" s="494" t="s">
        <v>83</v>
      </c>
      <c r="H232" s="494"/>
      <c r="I232" s="494"/>
      <c r="J232" s="483" t="s">
        <v>3</v>
      </c>
      <c r="K232" s="483" t="s">
        <v>218</v>
      </c>
      <c r="L232" s="497" t="s">
        <v>9</v>
      </c>
      <c r="M232" s="497"/>
      <c r="N232" s="587" t="s">
        <v>4</v>
      </c>
    </row>
    <row r="233" spans="1:14" ht="27" thickBot="1" x14ac:dyDescent="0.3">
      <c r="A233" s="591"/>
      <c r="B233" s="315" t="s">
        <v>7</v>
      </c>
      <c r="C233" s="592"/>
      <c r="D233" s="593"/>
      <c r="E233" s="595"/>
      <c r="F233" s="593"/>
      <c r="G233" s="316" t="s">
        <v>98</v>
      </c>
      <c r="H233" s="317" t="s">
        <v>94</v>
      </c>
      <c r="I233" s="317" t="s">
        <v>97</v>
      </c>
      <c r="J233" s="593"/>
      <c r="K233" s="593"/>
      <c r="L233" s="318" t="s">
        <v>82</v>
      </c>
      <c r="M233" s="318" t="s">
        <v>5</v>
      </c>
      <c r="N233" s="588"/>
    </row>
    <row r="234" spans="1:14" x14ac:dyDescent="0.25">
      <c r="A234" s="3"/>
      <c r="B234" s="319"/>
      <c r="C234" s="320"/>
      <c r="D234" s="321"/>
      <c r="E234" s="321"/>
      <c r="F234" s="321"/>
      <c r="G234" s="322"/>
      <c r="H234" s="323"/>
      <c r="I234" s="323"/>
      <c r="J234" s="321"/>
      <c r="K234" s="4"/>
      <c r="L234" s="324"/>
      <c r="M234" s="324"/>
      <c r="N234" s="325"/>
    </row>
    <row r="235" spans="1:14" x14ac:dyDescent="0.25">
      <c r="A235" s="406"/>
      <c r="B235" s="320"/>
      <c r="C235" s="320"/>
      <c r="D235" s="321"/>
      <c r="E235" s="321"/>
      <c r="F235" s="321"/>
      <c r="G235" s="322"/>
      <c r="H235" s="323"/>
      <c r="I235" s="323"/>
      <c r="J235" s="321"/>
      <c r="K235" s="4"/>
      <c r="L235" s="324"/>
      <c r="M235" s="324"/>
      <c r="N235" s="325"/>
    </row>
    <row r="236" spans="1:14" ht="15.75" thickBot="1" x14ac:dyDescent="0.3">
      <c r="A236" s="407"/>
      <c r="B236" s="320"/>
      <c r="C236" s="327"/>
      <c r="D236" s="408"/>
      <c r="E236" s="408"/>
      <c r="F236" s="408"/>
      <c r="G236" s="409"/>
      <c r="H236" s="410"/>
      <c r="I236" s="410"/>
      <c r="J236" s="408"/>
      <c r="K236" s="7"/>
      <c r="L236" s="411"/>
      <c r="M236" s="411"/>
      <c r="N236" s="412"/>
    </row>
    <row r="237" spans="1:14" ht="15.75" thickBot="1" x14ac:dyDescent="0.3">
      <c r="A237" s="326" t="s">
        <v>100</v>
      </c>
      <c r="B237" s="327"/>
      <c r="C237" s="328"/>
      <c r="D237" s="328"/>
      <c r="E237" s="328"/>
      <c r="F237" s="329"/>
      <c r="G237" s="108"/>
      <c r="H237" s="99"/>
      <c r="I237" s="101"/>
      <c r="J237" s="98"/>
      <c r="K237" s="98"/>
      <c r="L237" s="149"/>
      <c r="M237" s="149"/>
      <c r="N237" s="102"/>
    </row>
    <row r="238" spans="1:14" ht="15.75" thickBot="1" x14ac:dyDescent="0.3">
      <c r="A238" s="330"/>
      <c r="B238" s="328"/>
      <c r="C238" s="331"/>
      <c r="D238" s="332"/>
      <c r="E238" s="332"/>
      <c r="F238" s="332"/>
      <c r="G238" s="107"/>
      <c r="H238" s="54"/>
      <c r="I238" s="54"/>
      <c r="J238" s="52"/>
      <c r="K238" s="52"/>
      <c r="L238" s="150"/>
      <c r="M238" s="150"/>
      <c r="N238" s="52"/>
    </row>
    <row r="239" spans="1:14" ht="16.5" thickBot="1" x14ac:dyDescent="0.3">
      <c r="A239" s="614" t="s">
        <v>99</v>
      </c>
      <c r="B239" s="615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4"/>
    </row>
    <row r="240" spans="1:14" ht="15.75" x14ac:dyDescent="0.25">
      <c r="A240" s="488" t="s">
        <v>6</v>
      </c>
      <c r="B240" s="313"/>
      <c r="C240" s="489" t="s">
        <v>8</v>
      </c>
      <c r="D240" s="483" t="s">
        <v>217</v>
      </c>
      <c r="E240" s="593" t="s">
        <v>1</v>
      </c>
      <c r="F240" s="483" t="s">
        <v>2</v>
      </c>
      <c r="G240" s="494" t="s">
        <v>83</v>
      </c>
      <c r="H240" s="494"/>
      <c r="I240" s="494"/>
      <c r="J240" s="483" t="s">
        <v>3</v>
      </c>
      <c r="K240" s="483" t="s">
        <v>218</v>
      </c>
      <c r="L240" s="497" t="s">
        <v>9</v>
      </c>
      <c r="M240" s="497"/>
      <c r="N240" s="587" t="s">
        <v>4</v>
      </c>
    </row>
    <row r="241" spans="1:14" ht="43.5" customHeight="1" thickBot="1" x14ac:dyDescent="0.3">
      <c r="A241" s="591"/>
      <c r="B241" s="315" t="s">
        <v>7</v>
      </c>
      <c r="C241" s="592"/>
      <c r="D241" s="593"/>
      <c r="E241" s="595"/>
      <c r="F241" s="593"/>
      <c r="G241" s="316" t="s">
        <v>98</v>
      </c>
      <c r="H241" s="317" t="s">
        <v>94</v>
      </c>
      <c r="I241" s="317" t="s">
        <v>97</v>
      </c>
      <c r="J241" s="593"/>
      <c r="K241" s="593"/>
      <c r="L241" s="318" t="s">
        <v>82</v>
      </c>
      <c r="M241" s="318" t="s">
        <v>5</v>
      </c>
      <c r="N241" s="588"/>
    </row>
    <row r="242" spans="1:14" ht="15.75" thickBot="1" x14ac:dyDescent="0.3">
      <c r="A242" s="6"/>
      <c r="B242" s="343"/>
      <c r="C242" s="413"/>
      <c r="D242" s="212"/>
      <c r="E242" s="212"/>
      <c r="F242" s="212"/>
      <c r="G242" s="281"/>
      <c r="H242" s="281"/>
      <c r="I242" s="213"/>
      <c r="J242" s="214"/>
      <c r="K242" s="198"/>
      <c r="L242" s="215"/>
      <c r="M242" s="215"/>
      <c r="N242" s="216"/>
    </row>
    <row r="243" spans="1:14" ht="26.25" thickBot="1" x14ac:dyDescent="0.3">
      <c r="A243" s="337" t="s">
        <v>102</v>
      </c>
      <c r="B243" s="413"/>
      <c r="C243" s="338"/>
      <c r="D243" s="338"/>
      <c r="E243" s="338"/>
      <c r="F243" s="339"/>
      <c r="G243" s="280"/>
      <c r="H243" s="280"/>
      <c r="I243" s="189"/>
      <c r="J243" s="190"/>
      <c r="K243" s="287"/>
      <c r="L243" s="200"/>
      <c r="M243" s="200"/>
      <c r="N243" s="201"/>
    </row>
    <row r="244" spans="1:14" ht="15.75" thickBot="1" x14ac:dyDescent="0.3">
      <c r="A244" s="340"/>
      <c r="B244" s="338"/>
      <c r="C244" s="340"/>
      <c r="D244" s="340"/>
      <c r="E244" s="340"/>
      <c r="F244" s="340"/>
      <c r="G244" s="340"/>
      <c r="H244" s="340"/>
      <c r="I244" s="340"/>
      <c r="J244" s="340"/>
      <c r="K244" s="340"/>
      <c r="L244" s="340"/>
      <c r="M244" s="340"/>
      <c r="N244" s="340"/>
    </row>
    <row r="245" spans="1:14" ht="16.5" thickBot="1" x14ac:dyDescent="0.3">
      <c r="A245" s="311" t="s">
        <v>10</v>
      </c>
      <c r="B245" s="387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4"/>
    </row>
    <row r="246" spans="1:14" ht="15.75" x14ac:dyDescent="0.25">
      <c r="A246" s="488" t="s">
        <v>6</v>
      </c>
      <c r="B246" s="313"/>
      <c r="C246" s="489" t="s">
        <v>8</v>
      </c>
      <c r="D246" s="483" t="s">
        <v>219</v>
      </c>
      <c r="E246" s="593" t="s">
        <v>1</v>
      </c>
      <c r="F246" s="483" t="s">
        <v>2</v>
      </c>
      <c r="G246" s="494" t="s">
        <v>83</v>
      </c>
      <c r="H246" s="494"/>
      <c r="I246" s="494"/>
      <c r="J246" s="483" t="s">
        <v>3</v>
      </c>
      <c r="K246" s="483" t="s">
        <v>218</v>
      </c>
      <c r="L246" s="497" t="s">
        <v>9</v>
      </c>
      <c r="M246" s="497"/>
      <c r="N246" s="587" t="s">
        <v>4</v>
      </c>
    </row>
    <row r="247" spans="1:14" ht="27" thickBot="1" x14ac:dyDescent="0.3">
      <c r="A247" s="591"/>
      <c r="B247" s="315" t="s">
        <v>7</v>
      </c>
      <c r="C247" s="592"/>
      <c r="D247" s="593"/>
      <c r="E247" s="595"/>
      <c r="F247" s="593"/>
      <c r="G247" s="316" t="s">
        <v>98</v>
      </c>
      <c r="H247" s="317" t="s">
        <v>95</v>
      </c>
      <c r="I247" s="317" t="s">
        <v>96</v>
      </c>
      <c r="J247" s="593"/>
      <c r="K247" s="593"/>
      <c r="L247" s="318" t="s">
        <v>82</v>
      </c>
      <c r="M247" s="318" t="s">
        <v>5</v>
      </c>
      <c r="N247" s="588"/>
    </row>
    <row r="248" spans="1:14" ht="30" x14ac:dyDescent="0.25">
      <c r="A248" s="194" t="s">
        <v>139</v>
      </c>
      <c r="B248" s="414" t="s">
        <v>156</v>
      </c>
      <c r="C248" s="415" t="s">
        <v>157</v>
      </c>
      <c r="D248" s="202" t="s">
        <v>21</v>
      </c>
      <c r="E248" s="202">
        <v>1</v>
      </c>
      <c r="F248" s="202">
        <v>1</v>
      </c>
      <c r="G248" s="346">
        <v>6000</v>
      </c>
      <c r="H248" s="346">
        <v>6000</v>
      </c>
      <c r="I248" s="204"/>
      <c r="J248" s="219"/>
      <c r="K248" s="196" t="s">
        <v>86</v>
      </c>
      <c r="L248" s="347">
        <v>41122</v>
      </c>
      <c r="M248" s="206">
        <v>41125</v>
      </c>
      <c r="N248" s="220"/>
    </row>
    <row r="249" spans="1:14" x14ac:dyDescent="0.25">
      <c r="A249" s="194" t="s">
        <v>139</v>
      </c>
      <c r="B249" s="415"/>
      <c r="C249" s="415" t="s">
        <v>158</v>
      </c>
      <c r="D249" s="202" t="s">
        <v>21</v>
      </c>
      <c r="E249" s="202">
        <v>1</v>
      </c>
      <c r="F249" s="202">
        <v>1</v>
      </c>
      <c r="G249" s="346">
        <v>18500</v>
      </c>
      <c r="H249" s="346">
        <v>18500</v>
      </c>
      <c r="I249" s="204"/>
      <c r="J249" s="219"/>
      <c r="K249" s="196" t="s">
        <v>86</v>
      </c>
      <c r="L249" s="347">
        <v>41122</v>
      </c>
      <c r="M249" s="206">
        <v>41125</v>
      </c>
      <c r="N249" s="220"/>
    </row>
    <row r="250" spans="1:14" ht="30" x14ac:dyDescent="0.25">
      <c r="A250" s="194" t="s">
        <v>139</v>
      </c>
      <c r="B250" s="415"/>
      <c r="C250" s="415" t="s">
        <v>159</v>
      </c>
      <c r="D250" s="202" t="s">
        <v>21</v>
      </c>
      <c r="E250" s="202">
        <v>1</v>
      </c>
      <c r="F250" s="202">
        <v>1</v>
      </c>
      <c r="G250" s="346">
        <v>7800</v>
      </c>
      <c r="H250" s="346">
        <v>7800</v>
      </c>
      <c r="I250" s="204"/>
      <c r="J250" s="219"/>
      <c r="K250" s="196" t="s">
        <v>86</v>
      </c>
      <c r="L250" s="347">
        <v>41122</v>
      </c>
      <c r="M250" s="206">
        <v>41125</v>
      </c>
      <c r="N250" s="220"/>
    </row>
    <row r="251" spans="1:14" x14ac:dyDescent="0.25">
      <c r="A251" s="194" t="s">
        <v>139</v>
      </c>
      <c r="B251" s="415"/>
      <c r="C251" s="415" t="s">
        <v>160</v>
      </c>
      <c r="D251" s="202" t="s">
        <v>21</v>
      </c>
      <c r="E251" s="202">
        <v>1</v>
      </c>
      <c r="F251" s="202">
        <v>1</v>
      </c>
      <c r="G251" s="346">
        <v>5000</v>
      </c>
      <c r="H251" s="346">
        <v>5000</v>
      </c>
      <c r="I251" s="204"/>
      <c r="J251" s="219"/>
      <c r="K251" s="196" t="s">
        <v>86</v>
      </c>
      <c r="L251" s="347">
        <v>41122</v>
      </c>
      <c r="M251" s="206">
        <v>41125</v>
      </c>
      <c r="N251" s="220"/>
    </row>
    <row r="252" spans="1:14" x14ac:dyDescent="0.25">
      <c r="A252" s="194" t="s">
        <v>139</v>
      </c>
      <c r="B252" s="415"/>
      <c r="C252" s="415" t="s">
        <v>161</v>
      </c>
      <c r="D252" s="202" t="s">
        <v>22</v>
      </c>
      <c r="E252" s="202">
        <v>1</v>
      </c>
      <c r="F252" s="202">
        <v>1</v>
      </c>
      <c r="G252" s="346">
        <v>60000</v>
      </c>
      <c r="H252" s="346">
        <v>60000</v>
      </c>
      <c r="I252" s="204"/>
      <c r="J252" s="219"/>
      <c r="K252" s="196" t="s">
        <v>87</v>
      </c>
      <c r="L252" s="347">
        <v>41139</v>
      </c>
      <c r="M252" s="206">
        <v>41173</v>
      </c>
      <c r="N252" s="220"/>
    </row>
    <row r="253" spans="1:14" ht="15.75" thickBot="1" x14ac:dyDescent="0.3">
      <c r="A253" s="337" t="s">
        <v>103</v>
      </c>
      <c r="B253" s="413"/>
      <c r="C253" s="338"/>
      <c r="D253" s="338"/>
      <c r="E253" s="338"/>
      <c r="F253" s="339"/>
      <c r="G253" s="187">
        <f>SUM(G248:G252)</f>
        <v>97300</v>
      </c>
      <c r="H253" s="188">
        <f>SUM(H248:H252)</f>
        <v>97300</v>
      </c>
      <c r="I253" s="101"/>
      <c r="J253" s="98" t="s">
        <v>114</v>
      </c>
      <c r="K253" s="181"/>
      <c r="L253" s="149"/>
      <c r="M253" s="149"/>
      <c r="N253" s="102"/>
    </row>
    <row r="254" spans="1:14" ht="15.75" thickBot="1" x14ac:dyDescent="0.3">
      <c r="A254" s="310"/>
      <c r="B254" s="338"/>
      <c r="C254" s="349"/>
      <c r="D254" s="349"/>
      <c r="E254" s="349"/>
      <c r="F254" s="349"/>
      <c r="G254" s="349"/>
      <c r="H254" s="349"/>
      <c r="I254" s="349"/>
      <c r="J254" s="349"/>
      <c r="K254" s="349"/>
      <c r="L254" s="349"/>
      <c r="M254" s="349"/>
      <c r="N254" s="349"/>
    </row>
    <row r="255" spans="1:14" ht="16.5" thickBot="1" x14ac:dyDescent="0.3">
      <c r="A255" s="311" t="s">
        <v>15</v>
      </c>
      <c r="B255" s="351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4"/>
    </row>
    <row r="256" spans="1:14" ht="15.75" x14ac:dyDescent="0.25">
      <c r="A256" s="488" t="s">
        <v>6</v>
      </c>
      <c r="B256" s="313"/>
      <c r="C256" s="489" t="s">
        <v>8</v>
      </c>
      <c r="D256" s="483" t="s">
        <v>219</v>
      </c>
      <c r="E256" s="596"/>
      <c r="F256" s="597"/>
      <c r="G256" s="494" t="s">
        <v>83</v>
      </c>
      <c r="H256" s="494"/>
      <c r="I256" s="494"/>
      <c r="J256" s="598" t="s">
        <v>3</v>
      </c>
      <c r="K256" s="483" t="s">
        <v>218</v>
      </c>
      <c r="L256" s="497" t="s">
        <v>9</v>
      </c>
      <c r="M256" s="497"/>
      <c r="N256" s="353" t="s">
        <v>4</v>
      </c>
    </row>
    <row r="257" spans="1:14" ht="39" x14ac:dyDescent="0.25">
      <c r="A257" s="488"/>
      <c r="B257" s="315" t="s">
        <v>7</v>
      </c>
      <c r="C257" s="489"/>
      <c r="D257" s="483"/>
      <c r="E257" s="416" t="s">
        <v>220</v>
      </c>
      <c r="F257" s="417" t="s">
        <v>2</v>
      </c>
      <c r="G257" s="354" t="s">
        <v>98</v>
      </c>
      <c r="H257" s="355" t="s">
        <v>95</v>
      </c>
      <c r="I257" s="355" t="s">
        <v>96</v>
      </c>
      <c r="J257" s="598"/>
      <c r="K257" s="483"/>
      <c r="L257" s="356" t="s">
        <v>12</v>
      </c>
      <c r="M257" s="356" t="s">
        <v>5</v>
      </c>
      <c r="N257" s="353"/>
    </row>
    <row r="258" spans="1:14" x14ac:dyDescent="0.25">
      <c r="A258" s="3"/>
      <c r="B258" s="93"/>
      <c r="C258" s="93"/>
      <c r="D258" s="47"/>
      <c r="E258" s="484"/>
      <c r="F258" s="485"/>
      <c r="G258" s="30"/>
      <c r="H258" s="30"/>
      <c r="I258" s="30"/>
      <c r="J258" s="37"/>
      <c r="K258" s="4"/>
      <c r="L258" s="153"/>
      <c r="M258" s="153"/>
      <c r="N258" s="5"/>
    </row>
    <row r="259" spans="1:14" x14ac:dyDescent="0.25">
      <c r="A259" s="3"/>
      <c r="B259" s="93"/>
      <c r="C259" s="93"/>
      <c r="D259" s="47"/>
      <c r="E259" s="484"/>
      <c r="F259" s="485"/>
      <c r="G259" s="30"/>
      <c r="H259" s="30"/>
      <c r="I259" s="30"/>
      <c r="J259" s="37"/>
      <c r="K259" s="4"/>
      <c r="L259" s="153"/>
      <c r="M259" s="153"/>
      <c r="N259" s="5"/>
    </row>
    <row r="260" spans="1:14" ht="15.75" thickBot="1" x14ac:dyDescent="0.3">
      <c r="A260" s="3"/>
      <c r="B260" s="93"/>
      <c r="C260" s="93"/>
      <c r="D260" s="47"/>
      <c r="E260" s="484"/>
      <c r="F260" s="485"/>
      <c r="G260" s="30"/>
      <c r="H260" s="30"/>
      <c r="I260" s="30"/>
      <c r="J260" s="37"/>
      <c r="K260" s="4"/>
      <c r="L260" s="153"/>
      <c r="M260" s="153"/>
      <c r="N260" s="5"/>
    </row>
    <row r="261" spans="1:14" ht="34.5" customHeight="1" thickBot="1" x14ac:dyDescent="0.3">
      <c r="A261" s="359" t="s">
        <v>101</v>
      </c>
      <c r="B261" s="97"/>
      <c r="C261" s="358"/>
      <c r="D261" s="358"/>
      <c r="E261" s="358"/>
      <c r="F261" s="418"/>
      <c r="G261" s="90"/>
      <c r="H261" s="48"/>
      <c r="I261" s="40"/>
      <c r="J261" s="41"/>
      <c r="K261" s="39"/>
      <c r="L261" s="156"/>
      <c r="M261" s="156"/>
      <c r="N261" s="46"/>
    </row>
    <row r="262" spans="1:14" ht="15.75" thickBot="1" x14ac:dyDescent="0.3">
      <c r="A262" s="310"/>
      <c r="B262" s="358"/>
      <c r="C262" s="349"/>
      <c r="D262" s="349"/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</row>
    <row r="263" spans="1:14" ht="36.75" customHeight="1" thickBot="1" x14ac:dyDescent="0.3">
      <c r="A263" s="311" t="s">
        <v>89</v>
      </c>
      <c r="B263" s="351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4"/>
    </row>
    <row r="264" spans="1:14" ht="15.75" x14ac:dyDescent="0.25">
      <c r="A264" s="488" t="s">
        <v>6</v>
      </c>
      <c r="B264" s="313"/>
      <c r="C264" s="489" t="s">
        <v>8</v>
      </c>
      <c r="D264" s="483" t="s">
        <v>219</v>
      </c>
      <c r="E264" s="596"/>
      <c r="F264" s="597"/>
      <c r="G264" s="494" t="s">
        <v>83</v>
      </c>
      <c r="H264" s="494"/>
      <c r="I264" s="494"/>
      <c r="J264" s="598" t="s">
        <v>3</v>
      </c>
      <c r="K264" s="483" t="s">
        <v>218</v>
      </c>
      <c r="L264" s="497" t="s">
        <v>9</v>
      </c>
      <c r="M264" s="497"/>
      <c r="N264" s="353" t="s">
        <v>4</v>
      </c>
    </row>
    <row r="265" spans="1:14" ht="39" x14ac:dyDescent="0.25">
      <c r="A265" s="488"/>
      <c r="B265" s="315" t="s">
        <v>7</v>
      </c>
      <c r="C265" s="489"/>
      <c r="D265" s="483"/>
      <c r="E265" s="416" t="s">
        <v>220</v>
      </c>
      <c r="F265" s="417" t="s">
        <v>2</v>
      </c>
      <c r="G265" s="354" t="s">
        <v>98</v>
      </c>
      <c r="H265" s="355" t="s">
        <v>95</v>
      </c>
      <c r="I265" s="355" t="s">
        <v>96</v>
      </c>
      <c r="J265" s="598"/>
      <c r="K265" s="483"/>
      <c r="L265" s="356" t="s">
        <v>12</v>
      </c>
      <c r="M265" s="356" t="s">
        <v>5</v>
      </c>
      <c r="N265" s="353"/>
    </row>
    <row r="266" spans="1:14" ht="30" x14ac:dyDescent="0.25">
      <c r="A266" s="202" t="s">
        <v>139</v>
      </c>
      <c r="B266" s="180" t="s">
        <v>162</v>
      </c>
      <c r="C266" s="180" t="s">
        <v>163</v>
      </c>
      <c r="D266" s="202" t="s">
        <v>31</v>
      </c>
      <c r="E266" s="446">
        <v>1</v>
      </c>
      <c r="F266" s="126"/>
      <c r="G266" s="273">
        <v>22950</v>
      </c>
      <c r="H266" s="273">
        <v>22950</v>
      </c>
      <c r="I266" s="204"/>
      <c r="J266" s="219"/>
      <c r="K266" s="196" t="s">
        <v>86</v>
      </c>
      <c r="L266" s="347">
        <v>41122</v>
      </c>
      <c r="M266" s="206">
        <v>41122</v>
      </c>
      <c r="N266" s="4"/>
    </row>
    <row r="267" spans="1:14" ht="30" x14ac:dyDescent="0.25">
      <c r="A267" s="202" t="s">
        <v>139</v>
      </c>
      <c r="B267" s="180"/>
      <c r="C267" s="180" t="s">
        <v>164</v>
      </c>
      <c r="D267" s="202" t="s">
        <v>31</v>
      </c>
      <c r="E267" s="126">
        <v>1</v>
      </c>
      <c r="F267" s="126"/>
      <c r="G267" s="273">
        <v>12750</v>
      </c>
      <c r="H267" s="273">
        <v>12750</v>
      </c>
      <c r="I267" s="204"/>
      <c r="J267" s="219"/>
      <c r="K267" s="196" t="s">
        <v>86</v>
      </c>
      <c r="L267" s="347">
        <v>41122</v>
      </c>
      <c r="M267" s="206">
        <v>41122</v>
      </c>
      <c r="N267" s="4"/>
    </row>
    <row r="268" spans="1:14" ht="30" x14ac:dyDescent="0.25">
      <c r="A268" s="202" t="s">
        <v>139</v>
      </c>
      <c r="B268" s="180"/>
      <c r="C268" s="180" t="s">
        <v>165</v>
      </c>
      <c r="D268" s="202" t="s">
        <v>31</v>
      </c>
      <c r="E268" s="446">
        <v>1</v>
      </c>
      <c r="F268" s="126"/>
      <c r="G268" s="273">
        <v>10625</v>
      </c>
      <c r="H268" s="273">
        <v>10625</v>
      </c>
      <c r="I268" s="204"/>
      <c r="J268" s="219"/>
      <c r="K268" s="196" t="s">
        <v>86</v>
      </c>
      <c r="L268" s="347">
        <v>41122</v>
      </c>
      <c r="M268" s="206">
        <v>41122</v>
      </c>
      <c r="N268" s="4"/>
    </row>
    <row r="269" spans="1:14" ht="30" x14ac:dyDescent="0.25">
      <c r="A269" s="202" t="s">
        <v>139</v>
      </c>
      <c r="B269" s="180"/>
      <c r="C269" s="180" t="s">
        <v>166</v>
      </c>
      <c r="D269" s="202" t="s">
        <v>29</v>
      </c>
      <c r="E269" s="126">
        <v>1</v>
      </c>
      <c r="F269" s="126"/>
      <c r="G269" s="273">
        <v>17000</v>
      </c>
      <c r="H269" s="273">
        <v>17000</v>
      </c>
      <c r="I269" s="204"/>
      <c r="J269" s="219"/>
      <c r="K269" s="196" t="s">
        <v>86</v>
      </c>
      <c r="L269" s="347">
        <v>41122</v>
      </c>
      <c r="M269" s="206">
        <v>41122</v>
      </c>
      <c r="N269" s="4"/>
    </row>
    <row r="270" spans="1:14" ht="30" x14ac:dyDescent="0.25">
      <c r="A270" s="202" t="s">
        <v>139</v>
      </c>
      <c r="B270" s="180"/>
      <c r="C270" s="180" t="s">
        <v>167</v>
      </c>
      <c r="D270" s="202" t="s">
        <v>31</v>
      </c>
      <c r="E270" s="126">
        <v>1</v>
      </c>
      <c r="F270" s="126"/>
      <c r="G270" s="273">
        <v>8500</v>
      </c>
      <c r="H270" s="273">
        <v>8500</v>
      </c>
      <c r="I270" s="204"/>
      <c r="J270" s="219"/>
      <c r="K270" s="196" t="s">
        <v>86</v>
      </c>
      <c r="L270" s="347">
        <v>41122</v>
      </c>
      <c r="M270" s="206">
        <v>41122</v>
      </c>
      <c r="N270" s="4"/>
    </row>
    <row r="271" spans="1:14" ht="30" x14ac:dyDescent="0.25">
      <c r="A271" s="202" t="s">
        <v>139</v>
      </c>
      <c r="B271" s="180"/>
      <c r="C271" s="180" t="s">
        <v>168</v>
      </c>
      <c r="D271" s="202" t="s">
        <v>31</v>
      </c>
      <c r="E271" s="228">
        <v>1</v>
      </c>
      <c r="F271" s="196"/>
      <c r="G271" s="273">
        <v>13600</v>
      </c>
      <c r="H271" s="273">
        <v>13600</v>
      </c>
      <c r="I271" s="204"/>
      <c r="J271" s="219"/>
      <c r="K271" s="196" t="s">
        <v>86</v>
      </c>
      <c r="L271" s="347">
        <v>41122</v>
      </c>
      <c r="M271" s="206">
        <v>41122</v>
      </c>
      <c r="N271" s="4"/>
    </row>
    <row r="272" spans="1:14" ht="30" x14ac:dyDescent="0.25">
      <c r="A272" s="202" t="s">
        <v>139</v>
      </c>
      <c r="B272" s="180"/>
      <c r="C272" s="180" t="s">
        <v>169</v>
      </c>
      <c r="D272" s="202" t="s">
        <v>29</v>
      </c>
      <c r="E272" s="228">
        <v>1</v>
      </c>
      <c r="F272" s="196"/>
      <c r="G272" s="273">
        <v>34000</v>
      </c>
      <c r="H272" s="273">
        <v>34000</v>
      </c>
      <c r="I272" s="204"/>
      <c r="J272" s="219"/>
      <c r="K272" s="196" t="s">
        <v>86</v>
      </c>
      <c r="L272" s="347">
        <v>41122</v>
      </c>
      <c r="M272" s="206">
        <v>41122</v>
      </c>
      <c r="N272" s="4"/>
    </row>
    <row r="273" spans="1:14" ht="30" x14ac:dyDescent="0.25">
      <c r="A273" s="237" t="s">
        <v>108</v>
      </c>
      <c r="B273" s="180"/>
      <c r="C273" s="419"/>
      <c r="D273" s="419"/>
      <c r="E273" s="419"/>
      <c r="F273" s="419"/>
      <c r="G273" s="278">
        <f>SUM(G266:G272)</f>
        <v>119425</v>
      </c>
      <c r="H273" s="278">
        <f>SUM(H266:H272)</f>
        <v>119425</v>
      </c>
      <c r="I273" s="205"/>
      <c r="J273" s="202" t="s">
        <v>114</v>
      </c>
      <c r="K273" s="202"/>
      <c r="L273" s="206"/>
      <c r="M273" s="206"/>
      <c r="N273" s="4"/>
    </row>
    <row r="274" spans="1:14" ht="15.75" thickBot="1" x14ac:dyDescent="0.3">
      <c r="A274" s="420"/>
      <c r="B274" s="421"/>
      <c r="C274" s="420"/>
      <c r="D274" s="420"/>
      <c r="E274" s="420"/>
      <c r="F274" s="420"/>
      <c r="G274" s="420"/>
      <c r="H274" s="420"/>
      <c r="I274" s="420"/>
      <c r="J274" s="420"/>
      <c r="K274" s="420"/>
      <c r="L274" s="420"/>
      <c r="M274" s="420"/>
      <c r="N274" s="420"/>
    </row>
    <row r="275" spans="1:14" ht="32.25" thickBot="1" x14ac:dyDescent="0.3">
      <c r="A275" s="363" t="s">
        <v>90</v>
      </c>
      <c r="B275" s="364"/>
      <c r="C275" s="365"/>
      <c r="D275" s="366"/>
      <c r="E275" s="366"/>
      <c r="F275" s="366"/>
      <c r="G275" s="367"/>
      <c r="H275" s="366"/>
      <c r="I275" s="366"/>
      <c r="J275" s="366"/>
      <c r="K275" s="366"/>
      <c r="L275" s="368"/>
      <c r="M275" s="368"/>
      <c r="N275" s="369"/>
    </row>
    <row r="276" spans="1:14" ht="15.75" x14ac:dyDescent="0.25">
      <c r="A276" s="622" t="s">
        <v>6</v>
      </c>
      <c r="B276" s="365"/>
      <c r="C276" s="616" t="s">
        <v>8</v>
      </c>
      <c r="D276" s="608" t="s">
        <v>219</v>
      </c>
      <c r="E276" s="599" t="s">
        <v>83</v>
      </c>
      <c r="F276" s="600"/>
      <c r="G276" s="600"/>
      <c r="H276" s="600"/>
      <c r="I276" s="601"/>
      <c r="J276" s="602" t="s">
        <v>116</v>
      </c>
      <c r="K276" s="604" t="s">
        <v>218</v>
      </c>
      <c r="L276" s="606" t="s">
        <v>115</v>
      </c>
      <c r="M276" s="608" t="s">
        <v>9</v>
      </c>
      <c r="N276" s="608"/>
    </row>
    <row r="277" spans="1:14" ht="42" customHeight="1" thickBot="1" x14ac:dyDescent="0.3">
      <c r="A277" s="623"/>
      <c r="B277" s="370" t="s">
        <v>7</v>
      </c>
      <c r="C277" s="617"/>
      <c r="D277" s="604"/>
      <c r="E277" s="422" t="s">
        <v>220</v>
      </c>
      <c r="F277" s="423" t="s">
        <v>2</v>
      </c>
      <c r="G277" s="371" t="s">
        <v>98</v>
      </c>
      <c r="H277" s="372" t="s">
        <v>95</v>
      </c>
      <c r="I277" s="372" t="s">
        <v>96</v>
      </c>
      <c r="J277" s="603"/>
      <c r="K277" s="605"/>
      <c r="L277" s="607"/>
      <c r="M277" s="373" t="s">
        <v>13</v>
      </c>
      <c r="N277" s="374" t="s">
        <v>14</v>
      </c>
    </row>
    <row r="278" spans="1:14" ht="43.5" customHeight="1" x14ac:dyDescent="0.25">
      <c r="A278" s="177" t="s">
        <v>139</v>
      </c>
      <c r="B278" s="375" t="s">
        <v>170</v>
      </c>
      <c r="C278" s="424" t="s">
        <v>226</v>
      </c>
      <c r="D278" s="480" t="s">
        <v>221</v>
      </c>
      <c r="E278" s="270">
        <v>1</v>
      </c>
      <c r="F278" s="228">
        <v>1</v>
      </c>
      <c r="G278" s="270">
        <v>20000</v>
      </c>
      <c r="H278" s="270">
        <v>20000</v>
      </c>
      <c r="I278" s="238"/>
      <c r="J278" s="241"/>
      <c r="K278" s="196" t="s">
        <v>87</v>
      </c>
      <c r="L278" s="425">
        <v>1</v>
      </c>
      <c r="M278" s="379">
        <v>41122</v>
      </c>
      <c r="N278" s="379">
        <v>41122</v>
      </c>
    </row>
    <row r="279" spans="1:14" ht="43.5" customHeight="1" x14ac:dyDescent="0.25">
      <c r="A279" s="177"/>
      <c r="B279" s="482"/>
      <c r="C279" s="424" t="s">
        <v>227</v>
      </c>
      <c r="D279" s="480" t="s">
        <v>221</v>
      </c>
      <c r="E279" s="270">
        <v>1</v>
      </c>
      <c r="F279" s="228">
        <v>1</v>
      </c>
      <c r="G279" s="270">
        <v>48000</v>
      </c>
      <c r="H279" s="270">
        <v>48000</v>
      </c>
      <c r="I279" s="238"/>
      <c r="J279" s="241"/>
      <c r="K279" s="196" t="s">
        <v>87</v>
      </c>
      <c r="L279" s="425">
        <v>1</v>
      </c>
      <c r="M279" s="379">
        <v>41276</v>
      </c>
      <c r="N279" s="379">
        <v>41276</v>
      </c>
    </row>
    <row r="280" spans="1:14" ht="54" customHeight="1" x14ac:dyDescent="0.25">
      <c r="A280" s="177" t="s">
        <v>139</v>
      </c>
      <c r="B280" s="376"/>
      <c r="C280" s="424" t="s">
        <v>228</v>
      </c>
      <c r="D280" s="480" t="s">
        <v>221</v>
      </c>
      <c r="E280" s="270">
        <v>1</v>
      </c>
      <c r="F280" s="228">
        <v>1</v>
      </c>
      <c r="G280" s="270">
        <v>19000</v>
      </c>
      <c r="H280" s="270">
        <v>19000</v>
      </c>
      <c r="I280" s="238"/>
      <c r="J280" s="241"/>
      <c r="K280" s="196" t="s">
        <v>87</v>
      </c>
      <c r="L280" s="425">
        <v>1</v>
      </c>
      <c r="M280" s="379">
        <v>41122</v>
      </c>
      <c r="N280" s="379">
        <v>41122</v>
      </c>
    </row>
    <row r="281" spans="1:14" ht="54" customHeight="1" x14ac:dyDescent="0.25">
      <c r="A281" s="177"/>
      <c r="B281" s="376"/>
      <c r="C281" s="424" t="s">
        <v>229</v>
      </c>
      <c r="D281" s="480" t="s">
        <v>221</v>
      </c>
      <c r="E281" s="270">
        <v>1</v>
      </c>
      <c r="F281" s="228">
        <v>1</v>
      </c>
      <c r="G281" s="270">
        <v>45600</v>
      </c>
      <c r="H281" s="270">
        <v>45600</v>
      </c>
      <c r="I281" s="238"/>
      <c r="J281" s="241"/>
      <c r="K281" s="196" t="s">
        <v>87</v>
      </c>
      <c r="L281" s="425">
        <v>1</v>
      </c>
      <c r="M281" s="379">
        <v>41276</v>
      </c>
      <c r="N281" s="379">
        <v>41276</v>
      </c>
    </row>
    <row r="282" spans="1:14" ht="46.5" customHeight="1" x14ac:dyDescent="0.25">
      <c r="A282" s="177" t="s">
        <v>139</v>
      </c>
      <c r="B282" s="376"/>
      <c r="C282" s="424" t="s">
        <v>230</v>
      </c>
      <c r="D282" s="480" t="s">
        <v>221</v>
      </c>
      <c r="E282" s="270">
        <v>1</v>
      </c>
      <c r="F282" s="228">
        <v>1</v>
      </c>
      <c r="G282" s="270">
        <v>19000</v>
      </c>
      <c r="H282" s="270">
        <v>19000</v>
      </c>
      <c r="I282" s="238"/>
      <c r="J282" s="241"/>
      <c r="K282" s="196" t="s">
        <v>87</v>
      </c>
      <c r="L282" s="425">
        <v>1</v>
      </c>
      <c r="M282" s="379">
        <v>41122</v>
      </c>
      <c r="N282" s="379">
        <v>41122</v>
      </c>
    </row>
    <row r="283" spans="1:14" ht="46.5" customHeight="1" x14ac:dyDescent="0.25">
      <c r="A283" s="177"/>
      <c r="B283" s="376"/>
      <c r="C283" s="424" t="s">
        <v>231</v>
      </c>
      <c r="D283" s="480" t="s">
        <v>221</v>
      </c>
      <c r="E283" s="270">
        <v>1</v>
      </c>
      <c r="F283" s="228">
        <v>1</v>
      </c>
      <c r="G283" s="270">
        <v>45600</v>
      </c>
      <c r="H283" s="270">
        <v>45600</v>
      </c>
      <c r="I283" s="238"/>
      <c r="J283" s="241"/>
      <c r="K283" s="196" t="s">
        <v>87</v>
      </c>
      <c r="L283" s="425">
        <v>1</v>
      </c>
      <c r="M283" s="379">
        <v>41276</v>
      </c>
      <c r="N283" s="379">
        <v>41276</v>
      </c>
    </row>
    <row r="284" spans="1:14" ht="53.25" customHeight="1" x14ac:dyDescent="0.25">
      <c r="A284" s="177" t="s">
        <v>139</v>
      </c>
      <c r="B284" s="376"/>
      <c r="C284" s="426" t="s">
        <v>232</v>
      </c>
      <c r="D284" s="480" t="s">
        <v>221</v>
      </c>
      <c r="E284" s="270">
        <v>1</v>
      </c>
      <c r="F284" s="228">
        <v>1</v>
      </c>
      <c r="G284" s="270">
        <v>17500</v>
      </c>
      <c r="H284" s="270">
        <v>17500</v>
      </c>
      <c r="I284" s="238"/>
      <c r="J284" s="241"/>
      <c r="K284" s="196" t="s">
        <v>87</v>
      </c>
      <c r="L284" s="425">
        <v>1</v>
      </c>
      <c r="M284" s="379">
        <v>41122</v>
      </c>
      <c r="N284" s="379">
        <v>41122</v>
      </c>
    </row>
    <row r="285" spans="1:14" ht="53.25" customHeight="1" x14ac:dyDescent="0.25">
      <c r="A285" s="177"/>
      <c r="B285" s="376"/>
      <c r="C285" s="426" t="s">
        <v>238</v>
      </c>
      <c r="D285" s="480" t="s">
        <v>221</v>
      </c>
      <c r="E285" s="270">
        <v>1</v>
      </c>
      <c r="F285" s="228">
        <v>1</v>
      </c>
      <c r="G285" s="270">
        <v>42000</v>
      </c>
      <c r="H285" s="270">
        <v>42000</v>
      </c>
      <c r="I285" s="238"/>
      <c r="J285" s="241"/>
      <c r="K285" s="196" t="s">
        <v>87</v>
      </c>
      <c r="L285" s="425">
        <v>1</v>
      </c>
      <c r="M285" s="379">
        <v>41276</v>
      </c>
      <c r="N285" s="379">
        <v>41276</v>
      </c>
    </row>
    <row r="286" spans="1:14" ht="46.5" customHeight="1" x14ac:dyDescent="0.25">
      <c r="A286" s="177" t="s">
        <v>139</v>
      </c>
      <c r="B286" s="376"/>
      <c r="C286" s="424" t="s">
        <v>233</v>
      </c>
      <c r="D286" s="480" t="s">
        <v>221</v>
      </c>
      <c r="E286" s="270">
        <v>1</v>
      </c>
      <c r="F286" s="228">
        <v>1</v>
      </c>
      <c r="G286" s="270">
        <v>19000</v>
      </c>
      <c r="H286" s="270">
        <v>19000</v>
      </c>
      <c r="I286" s="238"/>
      <c r="J286" s="241"/>
      <c r="K286" s="196" t="s">
        <v>87</v>
      </c>
      <c r="L286" s="425">
        <v>1</v>
      </c>
      <c r="M286" s="379">
        <v>41122</v>
      </c>
      <c r="N286" s="379">
        <v>41122</v>
      </c>
    </row>
    <row r="287" spans="1:14" ht="46.5" customHeight="1" x14ac:dyDescent="0.25">
      <c r="A287" s="177"/>
      <c r="B287" s="376"/>
      <c r="C287" s="424" t="s">
        <v>239</v>
      </c>
      <c r="D287" s="480" t="s">
        <v>221</v>
      </c>
      <c r="E287" s="270">
        <v>1</v>
      </c>
      <c r="F287" s="228">
        <v>1</v>
      </c>
      <c r="G287" s="270">
        <v>45600</v>
      </c>
      <c r="H287" s="270">
        <v>45600</v>
      </c>
      <c r="I287" s="238"/>
      <c r="J287" s="241"/>
      <c r="K287" s="196" t="s">
        <v>87</v>
      </c>
      <c r="L287" s="425">
        <v>1</v>
      </c>
      <c r="M287" s="379">
        <v>41276</v>
      </c>
      <c r="N287" s="379">
        <v>41276</v>
      </c>
    </row>
    <row r="288" spans="1:14" ht="42" customHeight="1" x14ac:dyDescent="0.25">
      <c r="A288" s="177"/>
      <c r="B288" s="376"/>
      <c r="C288" s="424" t="s">
        <v>234</v>
      </c>
      <c r="D288" s="480" t="s">
        <v>221</v>
      </c>
      <c r="E288" s="270">
        <v>1</v>
      </c>
      <c r="F288" s="228">
        <v>1</v>
      </c>
      <c r="G288" s="270">
        <v>10000</v>
      </c>
      <c r="H288" s="270">
        <v>10000</v>
      </c>
      <c r="I288" s="238"/>
      <c r="J288" s="241"/>
      <c r="K288" s="196" t="s">
        <v>87</v>
      </c>
      <c r="L288" s="425">
        <v>1</v>
      </c>
      <c r="M288" s="379">
        <v>41122</v>
      </c>
      <c r="N288" s="379">
        <v>41122</v>
      </c>
    </row>
    <row r="289" spans="1:14" ht="42" customHeight="1" x14ac:dyDescent="0.25">
      <c r="A289" s="177"/>
      <c r="B289" s="376"/>
      <c r="C289" s="424" t="s">
        <v>241</v>
      </c>
      <c r="D289" s="480" t="s">
        <v>221</v>
      </c>
      <c r="E289" s="270">
        <v>1</v>
      </c>
      <c r="F289" s="228">
        <v>1</v>
      </c>
      <c r="G289" s="270">
        <v>24000</v>
      </c>
      <c r="H289" s="270">
        <v>24000</v>
      </c>
      <c r="I289" s="238"/>
      <c r="J289" s="241"/>
      <c r="K289" s="196" t="s">
        <v>87</v>
      </c>
      <c r="L289" s="425">
        <v>1</v>
      </c>
      <c r="M289" s="379">
        <v>41276</v>
      </c>
      <c r="N289" s="379">
        <v>41276</v>
      </c>
    </row>
    <row r="290" spans="1:14" ht="49.5" customHeight="1" x14ac:dyDescent="0.25">
      <c r="A290" s="177"/>
      <c r="B290" s="376"/>
      <c r="C290" s="424" t="s">
        <v>235</v>
      </c>
      <c r="D290" s="480" t="s">
        <v>221</v>
      </c>
      <c r="E290" s="270">
        <v>1</v>
      </c>
      <c r="F290" s="228">
        <v>1</v>
      </c>
      <c r="G290" s="270">
        <v>12500</v>
      </c>
      <c r="H290" s="270">
        <v>12500</v>
      </c>
      <c r="I290" s="238"/>
      <c r="J290" s="241"/>
      <c r="K290" s="196" t="s">
        <v>87</v>
      </c>
      <c r="L290" s="425">
        <v>1</v>
      </c>
      <c r="M290" s="379">
        <v>41122</v>
      </c>
      <c r="N290" s="379">
        <v>41122</v>
      </c>
    </row>
    <row r="291" spans="1:14" ht="49.5" customHeight="1" x14ac:dyDescent="0.25">
      <c r="A291" s="177"/>
      <c r="B291" s="376"/>
      <c r="C291" s="424" t="s">
        <v>240</v>
      </c>
      <c r="D291" s="480" t="s">
        <v>221</v>
      </c>
      <c r="E291" s="270">
        <v>1</v>
      </c>
      <c r="F291" s="228">
        <v>1</v>
      </c>
      <c r="G291" s="270">
        <v>30000</v>
      </c>
      <c r="H291" s="270">
        <v>30000</v>
      </c>
      <c r="I291" s="238"/>
      <c r="J291" s="241"/>
      <c r="K291" s="196" t="s">
        <v>87</v>
      </c>
      <c r="L291" s="425">
        <v>1</v>
      </c>
      <c r="M291" s="379">
        <v>41276</v>
      </c>
      <c r="N291" s="379">
        <v>41276</v>
      </c>
    </row>
    <row r="292" spans="1:14" ht="46.5" customHeight="1" x14ac:dyDescent="0.25">
      <c r="A292" s="177" t="s">
        <v>139</v>
      </c>
      <c r="B292" s="376"/>
      <c r="C292" s="424" t="s">
        <v>236</v>
      </c>
      <c r="D292" s="480" t="s">
        <v>221</v>
      </c>
      <c r="E292" s="270">
        <v>1</v>
      </c>
      <c r="F292" s="228">
        <v>1</v>
      </c>
      <c r="G292" s="270">
        <v>12500</v>
      </c>
      <c r="H292" s="270">
        <v>12500</v>
      </c>
      <c r="I292" s="238"/>
      <c r="J292" s="241"/>
      <c r="K292" s="196" t="s">
        <v>87</v>
      </c>
      <c r="L292" s="425">
        <v>1</v>
      </c>
      <c r="M292" s="379">
        <v>41122</v>
      </c>
      <c r="N292" s="379">
        <v>41122</v>
      </c>
    </row>
    <row r="293" spans="1:14" ht="46.5" customHeight="1" x14ac:dyDescent="0.25">
      <c r="A293" s="177"/>
      <c r="B293" s="376"/>
      <c r="C293" s="424" t="s">
        <v>242</v>
      </c>
      <c r="D293" s="480" t="s">
        <v>221</v>
      </c>
      <c r="E293" s="270">
        <v>1</v>
      </c>
      <c r="F293" s="228">
        <v>1</v>
      </c>
      <c r="G293" s="270">
        <v>30000</v>
      </c>
      <c r="H293" s="270">
        <v>30000</v>
      </c>
      <c r="I293" s="238"/>
      <c r="J293" s="241"/>
      <c r="K293" s="196" t="s">
        <v>87</v>
      </c>
      <c r="L293" s="425">
        <v>1</v>
      </c>
      <c r="M293" s="379">
        <v>41276</v>
      </c>
      <c r="N293" s="379">
        <v>41276</v>
      </c>
    </row>
    <row r="294" spans="1:14" ht="50.25" customHeight="1" x14ac:dyDescent="0.25">
      <c r="A294" s="177" t="s">
        <v>139</v>
      </c>
      <c r="B294" s="376"/>
      <c r="C294" s="424" t="s">
        <v>244</v>
      </c>
      <c r="D294" s="480" t="s">
        <v>221</v>
      </c>
      <c r="E294" s="270">
        <v>1</v>
      </c>
      <c r="F294" s="228">
        <v>1</v>
      </c>
      <c r="G294" s="270">
        <v>3500</v>
      </c>
      <c r="H294" s="270">
        <v>3500</v>
      </c>
      <c r="I294" s="238"/>
      <c r="J294" s="241"/>
      <c r="K294" s="196" t="s">
        <v>87</v>
      </c>
      <c r="L294" s="425">
        <v>1</v>
      </c>
      <c r="M294" s="379">
        <v>41122</v>
      </c>
      <c r="N294" s="379">
        <v>41122</v>
      </c>
    </row>
    <row r="295" spans="1:14" ht="50.25" customHeight="1" x14ac:dyDescent="0.25">
      <c r="A295" s="177"/>
      <c r="B295" s="376"/>
      <c r="C295" s="424" t="s">
        <v>245</v>
      </c>
      <c r="D295" s="480" t="s">
        <v>221</v>
      </c>
      <c r="E295" s="270">
        <v>1</v>
      </c>
      <c r="F295" s="228">
        <v>1</v>
      </c>
      <c r="G295" s="270">
        <v>8400</v>
      </c>
      <c r="H295" s="270">
        <v>8400</v>
      </c>
      <c r="I295" s="238"/>
      <c r="J295" s="241"/>
      <c r="K295" s="196" t="s">
        <v>87</v>
      </c>
      <c r="L295" s="425">
        <v>1</v>
      </c>
      <c r="M295" s="379">
        <v>41276</v>
      </c>
      <c r="N295" s="379">
        <v>41276</v>
      </c>
    </row>
    <row r="296" spans="1:14" ht="57" customHeight="1" x14ac:dyDescent="0.25">
      <c r="A296" s="177" t="s">
        <v>139</v>
      </c>
      <c r="B296" s="376"/>
      <c r="C296" s="424" t="s">
        <v>237</v>
      </c>
      <c r="D296" s="480" t="s">
        <v>221</v>
      </c>
      <c r="E296" s="270">
        <v>1</v>
      </c>
      <c r="F296" s="228">
        <v>1</v>
      </c>
      <c r="G296" s="270">
        <v>2500</v>
      </c>
      <c r="H296" s="270">
        <v>2500</v>
      </c>
      <c r="I296" s="238"/>
      <c r="J296" s="241"/>
      <c r="K296" s="196" t="s">
        <v>87</v>
      </c>
      <c r="L296" s="425">
        <v>1</v>
      </c>
      <c r="M296" s="379">
        <v>41122</v>
      </c>
      <c r="N296" s="379">
        <v>41122</v>
      </c>
    </row>
    <row r="297" spans="1:14" ht="57" customHeight="1" x14ac:dyDescent="0.25">
      <c r="A297" s="177"/>
      <c r="B297" s="376"/>
      <c r="C297" s="424" t="s">
        <v>243</v>
      </c>
      <c r="D297" s="480" t="s">
        <v>221</v>
      </c>
      <c r="E297" s="283">
        <v>1</v>
      </c>
      <c r="F297" s="262">
        <v>1</v>
      </c>
      <c r="G297" s="283">
        <v>6000</v>
      </c>
      <c r="H297" s="283">
        <v>6000</v>
      </c>
      <c r="I297" s="238"/>
      <c r="J297" s="428"/>
      <c r="K297" s="196" t="s">
        <v>87</v>
      </c>
      <c r="L297" s="429">
        <v>1</v>
      </c>
      <c r="M297" s="379">
        <v>41276</v>
      </c>
      <c r="N297" s="379">
        <v>41276</v>
      </c>
    </row>
    <row r="298" spans="1:14" ht="47.25" customHeight="1" x14ac:dyDescent="0.25">
      <c r="A298" s="177" t="s">
        <v>139</v>
      </c>
      <c r="B298" s="376"/>
      <c r="C298" s="427" t="s">
        <v>171</v>
      </c>
      <c r="D298" s="480" t="s">
        <v>221</v>
      </c>
      <c r="E298" s="262">
        <v>1</v>
      </c>
      <c r="F298" s="262">
        <v>1</v>
      </c>
      <c r="G298" s="283">
        <v>2000</v>
      </c>
      <c r="H298" s="283">
        <v>2000</v>
      </c>
      <c r="I298" s="238"/>
      <c r="J298" s="428"/>
      <c r="K298" s="196" t="s">
        <v>87</v>
      </c>
      <c r="L298" s="429">
        <v>1</v>
      </c>
      <c r="M298" s="379">
        <v>41122</v>
      </c>
      <c r="N298" s="379">
        <v>41122</v>
      </c>
    </row>
    <row r="299" spans="1:14" ht="47.25" customHeight="1" x14ac:dyDescent="0.25">
      <c r="A299" s="177"/>
      <c r="B299" s="376"/>
      <c r="C299" s="427" t="s">
        <v>171</v>
      </c>
      <c r="D299" s="480" t="s">
        <v>221</v>
      </c>
      <c r="E299" s="262">
        <v>1</v>
      </c>
      <c r="F299" s="262">
        <v>1</v>
      </c>
      <c r="G299" s="283">
        <v>4800</v>
      </c>
      <c r="H299" s="283">
        <v>4800</v>
      </c>
      <c r="I299" s="238"/>
      <c r="J299" s="428"/>
      <c r="K299" s="196" t="s">
        <v>87</v>
      </c>
      <c r="L299" s="429">
        <v>1</v>
      </c>
      <c r="M299" s="379">
        <v>41276</v>
      </c>
      <c r="N299" s="379">
        <v>41276</v>
      </c>
    </row>
    <row r="300" spans="1:14" ht="43.5" customHeight="1" x14ac:dyDescent="0.25">
      <c r="A300" s="177" t="s">
        <v>139</v>
      </c>
      <c r="B300" s="424" t="s">
        <v>172</v>
      </c>
      <c r="C300" s="427" t="s">
        <v>224</v>
      </c>
      <c r="D300" s="202" t="s">
        <v>31</v>
      </c>
      <c r="E300" s="262">
        <v>1</v>
      </c>
      <c r="F300" s="262">
        <v>1</v>
      </c>
      <c r="G300" s="283">
        <v>12000</v>
      </c>
      <c r="H300" s="283">
        <v>12000</v>
      </c>
      <c r="I300" s="238"/>
      <c r="J300" s="428"/>
      <c r="K300" s="196" t="s">
        <v>87</v>
      </c>
      <c r="L300" s="429">
        <v>1</v>
      </c>
      <c r="M300" s="191">
        <v>41122</v>
      </c>
      <c r="N300" s="430">
        <v>41182</v>
      </c>
    </row>
    <row r="301" spans="1:14" ht="43.5" customHeight="1" x14ac:dyDescent="0.25">
      <c r="A301" s="178"/>
      <c r="B301" s="424"/>
      <c r="C301" s="427" t="s">
        <v>225</v>
      </c>
      <c r="D301" s="202" t="s">
        <v>31</v>
      </c>
      <c r="E301" s="262">
        <v>1</v>
      </c>
      <c r="F301" s="262">
        <v>1</v>
      </c>
      <c r="G301" s="283">
        <v>500000</v>
      </c>
      <c r="H301" s="283">
        <v>500000</v>
      </c>
      <c r="I301" s="238"/>
      <c r="J301" s="428"/>
      <c r="K301" s="196" t="s">
        <v>87</v>
      </c>
      <c r="L301" s="429">
        <v>1</v>
      </c>
      <c r="M301" s="191">
        <v>41276</v>
      </c>
      <c r="N301" s="430">
        <v>41335</v>
      </c>
    </row>
    <row r="302" spans="1:14" ht="43.5" customHeight="1" x14ac:dyDescent="0.25">
      <c r="A302" s="178"/>
      <c r="B302" s="424" t="s">
        <v>173</v>
      </c>
      <c r="C302" s="427" t="s">
        <v>222</v>
      </c>
      <c r="D302" s="202" t="s">
        <v>31</v>
      </c>
      <c r="E302" s="262">
        <v>1</v>
      </c>
      <c r="F302" s="262">
        <v>1</v>
      </c>
      <c r="G302" s="283">
        <v>2500</v>
      </c>
      <c r="H302" s="283">
        <v>2500</v>
      </c>
      <c r="I302" s="238"/>
      <c r="J302" s="428"/>
      <c r="K302" s="196" t="s">
        <v>87</v>
      </c>
      <c r="L302" s="429">
        <v>1</v>
      </c>
      <c r="M302" s="191">
        <v>41159</v>
      </c>
      <c r="N302" s="379">
        <v>41180</v>
      </c>
    </row>
    <row r="303" spans="1:14" ht="27" customHeight="1" thickBot="1" x14ac:dyDescent="0.3">
      <c r="A303" s="178" t="s">
        <v>139</v>
      </c>
      <c r="B303" s="424"/>
      <c r="C303" s="427" t="s">
        <v>223</v>
      </c>
      <c r="D303" s="202" t="s">
        <v>21</v>
      </c>
      <c r="E303" s="262">
        <v>1</v>
      </c>
      <c r="F303" s="262">
        <v>1</v>
      </c>
      <c r="G303" s="283">
        <v>2500</v>
      </c>
      <c r="H303" s="283">
        <v>2500</v>
      </c>
      <c r="I303" s="238"/>
      <c r="J303" s="428"/>
      <c r="K303" s="196" t="s">
        <v>87</v>
      </c>
      <c r="L303" s="425">
        <v>1</v>
      </c>
      <c r="M303" s="191">
        <v>41526</v>
      </c>
      <c r="N303" s="379">
        <v>41547</v>
      </c>
    </row>
    <row r="304" spans="1:14" ht="15.75" thickBot="1" x14ac:dyDescent="0.3">
      <c r="A304" s="384" t="s">
        <v>104</v>
      </c>
      <c r="B304" s="380"/>
      <c r="C304" s="611"/>
      <c r="D304" s="611"/>
      <c r="E304" s="611"/>
      <c r="F304" s="611"/>
      <c r="G304" s="279">
        <f>SUM(G278:G303)</f>
        <v>984500</v>
      </c>
      <c r="H304" s="275">
        <f>SUM(H278:H303)</f>
        <v>984500</v>
      </c>
      <c r="I304" s="199"/>
      <c r="J304" s="234" t="s">
        <v>114</v>
      </c>
      <c r="K304" s="245"/>
      <c r="L304" s="247"/>
      <c r="M304" s="247"/>
      <c r="N304" s="245"/>
    </row>
    <row r="305" spans="1:14" ht="15.75" thickBot="1" x14ac:dyDescent="0.3">
      <c r="A305" s="340"/>
      <c r="B305" s="385"/>
      <c r="C305" s="340"/>
      <c r="D305" s="340"/>
      <c r="E305" s="340"/>
      <c r="F305" s="340"/>
      <c r="G305" s="340"/>
      <c r="H305" s="340"/>
      <c r="I305" s="340"/>
      <c r="J305" s="340"/>
      <c r="K305" s="340"/>
      <c r="L305" s="340"/>
      <c r="M305" s="340"/>
      <c r="N305" s="340"/>
    </row>
    <row r="306" spans="1:14" ht="16.5" thickBot="1" x14ac:dyDescent="0.3">
      <c r="A306" s="386" t="s">
        <v>91</v>
      </c>
      <c r="B306" s="387"/>
      <c r="C306" s="388"/>
      <c r="D306" s="389"/>
      <c r="E306" s="389"/>
      <c r="F306" s="389"/>
      <c r="G306" s="390"/>
      <c r="H306" s="389"/>
      <c r="I306" s="389"/>
      <c r="J306" s="389"/>
      <c r="K306" s="389"/>
      <c r="L306" s="391"/>
      <c r="M306" s="391"/>
      <c r="N306" s="392"/>
    </row>
    <row r="307" spans="1:14" ht="15.75" x14ac:dyDescent="0.25">
      <c r="A307" s="488" t="s">
        <v>6</v>
      </c>
      <c r="B307" s="388"/>
      <c r="C307" s="489" t="s">
        <v>8</v>
      </c>
      <c r="D307" s="483" t="s">
        <v>219</v>
      </c>
      <c r="E307" s="490" t="s">
        <v>2</v>
      </c>
      <c r="F307" s="491"/>
      <c r="G307" s="393" t="s">
        <v>83</v>
      </c>
      <c r="H307" s="394"/>
      <c r="I307" s="395"/>
      <c r="J307" s="495" t="s">
        <v>116</v>
      </c>
      <c r="K307" s="483" t="s">
        <v>115</v>
      </c>
      <c r="L307" s="497" t="s">
        <v>218</v>
      </c>
      <c r="M307" s="483" t="s">
        <v>9</v>
      </c>
      <c r="N307" s="483"/>
    </row>
    <row r="308" spans="1:14" ht="26.25" x14ac:dyDescent="0.25">
      <c r="A308" s="488"/>
      <c r="B308" s="315" t="s">
        <v>7</v>
      </c>
      <c r="C308" s="489"/>
      <c r="D308" s="483"/>
      <c r="E308" s="492"/>
      <c r="F308" s="493"/>
      <c r="G308" s="354" t="s">
        <v>98</v>
      </c>
      <c r="H308" s="355" t="s">
        <v>95</v>
      </c>
      <c r="I308" s="355" t="s">
        <v>96</v>
      </c>
      <c r="J308" s="496"/>
      <c r="K308" s="483"/>
      <c r="L308" s="497"/>
      <c r="M308" s="356" t="s">
        <v>13</v>
      </c>
      <c r="N308" s="396" t="s">
        <v>14</v>
      </c>
    </row>
    <row r="309" spans="1:14" x14ac:dyDescent="0.25">
      <c r="A309" s="3"/>
      <c r="B309" s="93"/>
      <c r="C309" s="93"/>
      <c r="D309" s="4"/>
      <c r="E309" s="484"/>
      <c r="F309" s="485"/>
      <c r="G309" s="30"/>
      <c r="H309" s="30"/>
      <c r="I309" s="30"/>
      <c r="J309" s="37"/>
      <c r="K309" s="397"/>
      <c r="L309" s="153"/>
      <c r="M309" s="153"/>
      <c r="N309" s="4"/>
    </row>
    <row r="310" spans="1:14" ht="15.75" thickBot="1" x14ac:dyDescent="0.3">
      <c r="A310" s="3"/>
      <c r="B310" s="93"/>
      <c r="C310" s="93"/>
      <c r="D310" s="4"/>
      <c r="E310" s="484"/>
      <c r="F310" s="485"/>
      <c r="G310" s="30"/>
      <c r="H310" s="30"/>
      <c r="I310" s="30"/>
      <c r="J310" s="37"/>
      <c r="K310" s="397"/>
      <c r="L310" s="153"/>
      <c r="M310" s="153"/>
      <c r="N310" s="4"/>
    </row>
    <row r="311" spans="1:14" ht="29.25" customHeight="1" thickBot="1" x14ac:dyDescent="0.3">
      <c r="A311" s="359" t="s">
        <v>105</v>
      </c>
      <c r="B311" s="95"/>
      <c r="C311" s="398"/>
      <c r="D311" s="398"/>
      <c r="E311" s="398"/>
      <c r="F311" s="398"/>
      <c r="G311" s="90"/>
      <c r="H311" s="48"/>
      <c r="I311" s="40"/>
      <c r="J311" s="39"/>
      <c r="K311" s="39"/>
      <c r="L311" s="156"/>
      <c r="M311" s="156"/>
      <c r="N311" s="46"/>
    </row>
    <row r="312" spans="1:14" ht="15.75" thickBot="1" x14ac:dyDescent="0.3">
      <c r="A312" s="340"/>
      <c r="B312" s="398"/>
      <c r="C312" s="340"/>
      <c r="D312" s="340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</row>
    <row r="313" spans="1:14" ht="32.25" thickBot="1" x14ac:dyDescent="0.3">
      <c r="A313" s="311" t="s">
        <v>92</v>
      </c>
      <c r="B313" s="387"/>
      <c r="C313" s="313"/>
      <c r="D313" s="313"/>
      <c r="E313" s="313"/>
      <c r="F313" s="313"/>
      <c r="G313" s="313"/>
      <c r="H313" s="313"/>
      <c r="I313" s="313"/>
      <c r="J313" s="313"/>
      <c r="K313" s="313"/>
      <c r="L313" s="313"/>
      <c r="M313" s="313"/>
      <c r="N313" s="314"/>
    </row>
    <row r="314" spans="1:14" ht="15.75" x14ac:dyDescent="0.25">
      <c r="A314" s="488" t="s">
        <v>6</v>
      </c>
      <c r="B314" s="313"/>
      <c r="C314" s="489" t="s">
        <v>8</v>
      </c>
      <c r="D314" s="483" t="s">
        <v>219</v>
      </c>
      <c r="E314" s="490" t="s">
        <v>2</v>
      </c>
      <c r="F314" s="491"/>
      <c r="G314" s="393" t="s">
        <v>83</v>
      </c>
      <c r="H314" s="394"/>
      <c r="I314" s="395"/>
      <c r="J314" s="495" t="s">
        <v>116</v>
      </c>
      <c r="K314" s="483" t="s">
        <v>115</v>
      </c>
      <c r="L314" s="497" t="s">
        <v>218</v>
      </c>
      <c r="M314" s="483" t="s">
        <v>9</v>
      </c>
      <c r="N314" s="483"/>
    </row>
    <row r="315" spans="1:14" ht="26.25" x14ac:dyDescent="0.25">
      <c r="A315" s="488"/>
      <c r="B315" s="315" t="s">
        <v>7</v>
      </c>
      <c r="C315" s="489"/>
      <c r="D315" s="483"/>
      <c r="E315" s="492"/>
      <c r="F315" s="493"/>
      <c r="G315" s="354" t="s">
        <v>98</v>
      </c>
      <c r="H315" s="355" t="s">
        <v>95</v>
      </c>
      <c r="I315" s="355" t="s">
        <v>96</v>
      </c>
      <c r="J315" s="496"/>
      <c r="K315" s="483"/>
      <c r="L315" s="497"/>
      <c r="M315" s="356" t="s">
        <v>13</v>
      </c>
      <c r="N315" s="396" t="s">
        <v>14</v>
      </c>
    </row>
    <row r="316" spans="1:14" x14ac:dyDescent="0.25">
      <c r="A316" s="3"/>
      <c r="B316" s="93"/>
      <c r="C316" s="93"/>
      <c r="D316" s="4"/>
      <c r="E316" s="484"/>
      <c r="F316" s="485"/>
      <c r="G316" s="30"/>
      <c r="H316" s="30"/>
      <c r="I316" s="30"/>
      <c r="J316" s="37"/>
      <c r="K316" s="397"/>
      <c r="L316" s="153"/>
      <c r="M316" s="153"/>
      <c r="N316" s="4"/>
    </row>
    <row r="317" spans="1:14" x14ac:dyDescent="0.25">
      <c r="A317" s="3"/>
      <c r="B317" s="93"/>
      <c r="C317" s="93"/>
      <c r="D317" s="4"/>
      <c r="E317" s="484"/>
      <c r="F317" s="485"/>
      <c r="G317" s="30"/>
      <c r="H317" s="30"/>
      <c r="I317" s="30"/>
      <c r="J317" s="37"/>
      <c r="K317" s="397"/>
      <c r="L317" s="153"/>
      <c r="M317" s="153"/>
      <c r="N317" s="4"/>
    </row>
    <row r="318" spans="1:14" ht="15.75" thickBot="1" x14ac:dyDescent="0.3">
      <c r="A318" s="3"/>
      <c r="B318" s="93"/>
      <c r="C318" s="93"/>
      <c r="D318" s="4"/>
      <c r="E318" s="484"/>
      <c r="F318" s="485"/>
      <c r="G318" s="30"/>
      <c r="H318" s="30"/>
      <c r="I318" s="30"/>
      <c r="J318" s="37"/>
      <c r="K318" s="397"/>
      <c r="L318" s="153"/>
      <c r="M318" s="153"/>
      <c r="N318" s="4"/>
    </row>
    <row r="319" spans="1:14" ht="38.25" customHeight="1" thickBot="1" x14ac:dyDescent="0.3">
      <c r="A319" s="359" t="s">
        <v>106</v>
      </c>
      <c r="B319" s="94"/>
      <c r="C319" s="398"/>
      <c r="D319" s="398"/>
      <c r="E319" s="398"/>
      <c r="F319" s="400"/>
      <c r="G319" s="90"/>
      <c r="H319" s="48"/>
      <c r="I319" s="40"/>
      <c r="J319" s="39"/>
      <c r="K319" s="45"/>
      <c r="L319" s="152"/>
      <c r="M319" s="152"/>
      <c r="N319" s="8"/>
    </row>
    <row r="320" spans="1:14" ht="15.75" thickBot="1" x14ac:dyDescent="0.3">
      <c r="A320" s="340"/>
      <c r="B320" s="398"/>
      <c r="C320" s="340"/>
      <c r="D320" s="34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</row>
    <row r="321" spans="1:14" ht="16.5" thickBot="1" x14ac:dyDescent="0.3">
      <c r="A321" s="311" t="s">
        <v>93</v>
      </c>
      <c r="B321" s="387"/>
      <c r="C321" s="313"/>
      <c r="D321" s="313"/>
      <c r="E321" s="313"/>
      <c r="F321" s="313"/>
      <c r="G321" s="313"/>
      <c r="H321" s="313"/>
      <c r="I321" s="313"/>
      <c r="J321" s="313"/>
      <c r="K321" s="313"/>
      <c r="L321" s="313"/>
      <c r="M321" s="313"/>
      <c r="N321" s="314"/>
    </row>
    <row r="322" spans="1:14" ht="15.75" x14ac:dyDescent="0.25">
      <c r="A322" s="488" t="s">
        <v>6</v>
      </c>
      <c r="B322" s="313"/>
      <c r="C322" s="489" t="s">
        <v>8</v>
      </c>
      <c r="D322" s="483" t="s">
        <v>219</v>
      </c>
      <c r="E322" s="490" t="s">
        <v>2</v>
      </c>
      <c r="F322" s="491"/>
      <c r="G322" s="494" t="s">
        <v>83</v>
      </c>
      <c r="H322" s="494"/>
      <c r="I322" s="494"/>
      <c r="J322" s="495" t="s">
        <v>116</v>
      </c>
      <c r="K322" s="483" t="s">
        <v>115</v>
      </c>
      <c r="L322" s="497" t="s">
        <v>218</v>
      </c>
      <c r="M322" s="483" t="s">
        <v>9</v>
      </c>
      <c r="N322" s="483"/>
    </row>
    <row r="323" spans="1:14" ht="26.25" x14ac:dyDescent="0.25">
      <c r="A323" s="488"/>
      <c r="B323" s="315" t="s">
        <v>7</v>
      </c>
      <c r="C323" s="489"/>
      <c r="D323" s="483"/>
      <c r="E323" s="492"/>
      <c r="F323" s="493"/>
      <c r="G323" s="354" t="s">
        <v>98</v>
      </c>
      <c r="H323" s="355" t="s">
        <v>95</v>
      </c>
      <c r="I323" s="355" t="s">
        <v>96</v>
      </c>
      <c r="J323" s="496"/>
      <c r="K323" s="483"/>
      <c r="L323" s="497"/>
      <c r="M323" s="356" t="s">
        <v>13</v>
      </c>
      <c r="N323" s="396" t="s">
        <v>14</v>
      </c>
    </row>
    <row r="324" spans="1:14" x14ac:dyDescent="0.25">
      <c r="A324" s="3"/>
      <c r="B324" s="93"/>
      <c r="C324" s="93"/>
      <c r="D324" s="4"/>
      <c r="E324" s="484"/>
      <c r="F324" s="485"/>
      <c r="G324" s="30"/>
      <c r="H324" s="30"/>
      <c r="I324" s="30"/>
      <c r="J324" s="37"/>
      <c r="K324" s="397"/>
      <c r="L324" s="153"/>
      <c r="M324" s="153"/>
      <c r="N324" s="4"/>
    </row>
    <row r="325" spans="1:14" x14ac:dyDescent="0.25">
      <c r="A325" s="3"/>
      <c r="B325" s="93"/>
      <c r="C325" s="93"/>
      <c r="D325" s="4"/>
      <c r="E325" s="484"/>
      <c r="F325" s="485"/>
      <c r="G325" s="30"/>
      <c r="H325" s="30"/>
      <c r="I325" s="30"/>
      <c r="J325" s="37"/>
      <c r="K325" s="397"/>
      <c r="L325" s="153"/>
      <c r="M325" s="153"/>
      <c r="N325" s="4"/>
    </row>
    <row r="326" spans="1:14" ht="15.75" thickBot="1" x14ac:dyDescent="0.3">
      <c r="A326" s="3"/>
      <c r="B326" s="93"/>
      <c r="C326" s="93"/>
      <c r="D326" s="4"/>
      <c r="E326" s="484"/>
      <c r="F326" s="485"/>
      <c r="G326" s="30"/>
      <c r="H326" s="30"/>
      <c r="I326" s="30"/>
      <c r="J326" s="37"/>
      <c r="K326" s="397"/>
      <c r="L326" s="153"/>
      <c r="M326" s="153"/>
      <c r="N326" s="4"/>
    </row>
    <row r="327" spans="1:14" ht="32.25" customHeight="1" thickBot="1" x14ac:dyDescent="0.3">
      <c r="A327" s="431" t="s">
        <v>107</v>
      </c>
      <c r="B327" s="93"/>
      <c r="C327" s="431"/>
      <c r="D327" s="398"/>
      <c r="E327" s="398"/>
      <c r="F327" s="400"/>
      <c r="G327" s="90"/>
      <c r="H327" s="48"/>
      <c r="I327" s="40"/>
      <c r="J327" s="39"/>
      <c r="K327" s="45"/>
      <c r="L327" s="156"/>
      <c r="M327" s="156"/>
      <c r="N327" s="46"/>
    </row>
    <row r="328" spans="1:14" x14ac:dyDescent="0.25">
      <c r="A328" s="402"/>
      <c r="B328" s="342"/>
      <c r="C328" s="342"/>
      <c r="D328" s="402"/>
      <c r="E328" s="402"/>
      <c r="F328" s="402"/>
      <c r="G328" s="403"/>
      <c r="H328" s="404"/>
      <c r="I328" s="404"/>
      <c r="J328" s="402"/>
      <c r="K328" s="402"/>
      <c r="L328" s="405"/>
      <c r="M328" s="405"/>
      <c r="N328" s="402"/>
    </row>
    <row r="329" spans="1:14" x14ac:dyDescent="0.25">
      <c r="A329" s="402"/>
      <c r="B329" s="342"/>
      <c r="C329" s="342"/>
      <c r="D329" s="402"/>
      <c r="E329" s="402"/>
      <c r="F329" s="402"/>
      <c r="G329" s="403"/>
      <c r="H329" s="404"/>
      <c r="I329" s="404"/>
      <c r="J329" s="402"/>
      <c r="K329" s="402"/>
      <c r="L329" s="405"/>
      <c r="M329" s="405"/>
      <c r="N329" s="402"/>
    </row>
    <row r="330" spans="1:14" ht="18.75" x14ac:dyDescent="0.3">
      <c r="A330" s="432" t="s">
        <v>197</v>
      </c>
      <c r="B330" s="342"/>
      <c r="C330" s="342"/>
      <c r="D330" s="402"/>
      <c r="E330" s="402"/>
      <c r="F330" s="402"/>
      <c r="G330" s="403"/>
      <c r="H330" s="404"/>
      <c r="I330" s="404"/>
      <c r="J330" s="402"/>
      <c r="K330" s="402"/>
      <c r="L330" s="405"/>
      <c r="M330" s="405"/>
      <c r="N330" s="402"/>
    </row>
    <row r="331" spans="1:14" ht="15.75" thickBot="1" x14ac:dyDescent="0.3">
      <c r="A331" s="402"/>
      <c r="B331" s="342"/>
      <c r="C331" s="342"/>
      <c r="D331" s="402"/>
      <c r="E331" s="402"/>
      <c r="F331" s="402"/>
      <c r="G331" s="403"/>
      <c r="H331" s="404"/>
      <c r="I331" s="404"/>
      <c r="J331" s="402"/>
      <c r="K331" s="402"/>
      <c r="L331" s="405"/>
      <c r="M331" s="405"/>
      <c r="N331" s="402"/>
    </row>
    <row r="332" spans="1:14" ht="15.75" x14ac:dyDescent="0.25">
      <c r="A332" s="311" t="s">
        <v>89</v>
      </c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  <c r="M332" s="313"/>
      <c r="N332" s="314"/>
    </row>
    <row r="333" spans="1:14" ht="39" x14ac:dyDescent="0.25">
      <c r="A333" s="433"/>
      <c r="B333" s="434" t="s">
        <v>7</v>
      </c>
      <c r="C333" s="315" t="s">
        <v>8</v>
      </c>
      <c r="D333" s="396" t="s">
        <v>219</v>
      </c>
      <c r="E333" s="486" t="s">
        <v>2</v>
      </c>
      <c r="F333" s="487"/>
      <c r="G333" s="354" t="s">
        <v>98</v>
      </c>
      <c r="H333" s="355" t="s">
        <v>95</v>
      </c>
      <c r="I333" s="355" t="s">
        <v>96</v>
      </c>
      <c r="J333" s="355" t="s">
        <v>3</v>
      </c>
      <c r="K333" s="396" t="s">
        <v>198</v>
      </c>
      <c r="L333" s="356" t="s">
        <v>12</v>
      </c>
      <c r="M333" s="356" t="s">
        <v>5</v>
      </c>
      <c r="N333" s="353"/>
    </row>
    <row r="334" spans="1:14" ht="34.5" customHeight="1" thickBot="1" x14ac:dyDescent="0.3">
      <c r="A334" s="3"/>
      <c r="B334" s="93" t="s">
        <v>174</v>
      </c>
      <c r="C334" s="93"/>
      <c r="D334" s="4" t="s">
        <v>31</v>
      </c>
      <c r="E334" s="484"/>
      <c r="F334" s="485"/>
      <c r="G334" s="301">
        <v>221303</v>
      </c>
      <c r="H334" s="301">
        <v>221303</v>
      </c>
      <c r="I334" s="30"/>
      <c r="J334" s="37"/>
      <c r="K334" s="198" t="s">
        <v>87</v>
      </c>
      <c r="L334" s="153"/>
      <c r="M334" s="153"/>
      <c r="N334" s="5"/>
    </row>
    <row r="335" spans="1:14" ht="32.25" customHeight="1" thickBot="1" x14ac:dyDescent="0.3">
      <c r="A335" s="359" t="s">
        <v>108</v>
      </c>
      <c r="B335" s="93"/>
      <c r="C335" s="435"/>
      <c r="D335" s="435"/>
      <c r="E335" s="435"/>
      <c r="F335" s="436"/>
      <c r="G335" s="302">
        <v>221303</v>
      </c>
      <c r="H335" s="303">
        <v>221303</v>
      </c>
      <c r="I335" s="40"/>
      <c r="J335" s="39" t="s">
        <v>114</v>
      </c>
      <c r="K335" s="7"/>
      <c r="L335" s="152"/>
      <c r="M335" s="152"/>
      <c r="N335" s="8"/>
    </row>
    <row r="343" spans="4:5" ht="46.5" customHeight="1" x14ac:dyDescent="0.25">
      <c r="D343" s="480" t="s">
        <v>221</v>
      </c>
      <c r="E343" s="480"/>
    </row>
  </sheetData>
  <mergeCells count="449">
    <mergeCell ref="A2:N2"/>
    <mergeCell ref="A3:N3"/>
    <mergeCell ref="A4:N4"/>
    <mergeCell ref="E216:F216"/>
    <mergeCell ref="E152:F152"/>
    <mergeCell ref="E151:F151"/>
    <mergeCell ref="E181:F181"/>
    <mergeCell ref="E182:F182"/>
    <mergeCell ref="E183:F183"/>
    <mergeCell ref="E209:F209"/>
    <mergeCell ref="E210:F210"/>
    <mergeCell ref="E189:F189"/>
    <mergeCell ref="E190:F190"/>
    <mergeCell ref="E191:F191"/>
    <mergeCell ref="E192:F192"/>
    <mergeCell ref="E193:F193"/>
    <mergeCell ref="E194:F194"/>
    <mergeCell ref="E180:F180"/>
    <mergeCell ref="A156:D156"/>
    <mergeCell ref="M214:N214"/>
    <mergeCell ref="M207:N207"/>
    <mergeCell ref="A198:A199"/>
    <mergeCell ref="C198:C199"/>
    <mergeCell ref="D198:D199"/>
    <mergeCell ref="C304:F304"/>
    <mergeCell ref="E310:F310"/>
    <mergeCell ref="L322:L323"/>
    <mergeCell ref="A164:B164"/>
    <mergeCell ref="K276:K277"/>
    <mergeCell ref="A264:A265"/>
    <mergeCell ref="E226:F226"/>
    <mergeCell ref="E225:F225"/>
    <mergeCell ref="E224:F224"/>
    <mergeCell ref="E218:F218"/>
    <mergeCell ref="E258:F258"/>
    <mergeCell ref="E259:F259"/>
    <mergeCell ref="E260:F260"/>
    <mergeCell ref="A276:A277"/>
    <mergeCell ref="A256:A257"/>
    <mergeCell ref="C256:C257"/>
    <mergeCell ref="D256:D257"/>
    <mergeCell ref="E256:F256"/>
    <mergeCell ref="G256:I256"/>
    <mergeCell ref="J256:J257"/>
    <mergeCell ref="C264:C265"/>
    <mergeCell ref="D264:D265"/>
    <mergeCell ref="E264:F264"/>
    <mergeCell ref="G264:I264"/>
    <mergeCell ref="J264:J265"/>
    <mergeCell ref="K264:K265"/>
    <mergeCell ref="L264:M264"/>
    <mergeCell ref="C276:C277"/>
    <mergeCell ref="D276:D277"/>
    <mergeCell ref="E276:I276"/>
    <mergeCell ref="J276:J277"/>
    <mergeCell ref="L276:L277"/>
    <mergeCell ref="M276:N276"/>
    <mergeCell ref="K256:K257"/>
    <mergeCell ref="L256:M256"/>
    <mergeCell ref="N246:N247"/>
    <mergeCell ref="A240:A241"/>
    <mergeCell ref="C240:C241"/>
    <mergeCell ref="D240:D241"/>
    <mergeCell ref="E240:E241"/>
    <mergeCell ref="F240:F241"/>
    <mergeCell ref="G240:I240"/>
    <mergeCell ref="J240:J241"/>
    <mergeCell ref="K240:K241"/>
    <mergeCell ref="L240:M240"/>
    <mergeCell ref="N240:N241"/>
    <mergeCell ref="A246:A247"/>
    <mergeCell ref="C246:C247"/>
    <mergeCell ref="D246:D247"/>
    <mergeCell ref="E246:E247"/>
    <mergeCell ref="F246:F247"/>
    <mergeCell ref="G246:I246"/>
    <mergeCell ref="J246:J247"/>
    <mergeCell ref="K246:K247"/>
    <mergeCell ref="L246:M246"/>
    <mergeCell ref="N232:N233"/>
    <mergeCell ref="A239:B239"/>
    <mergeCell ref="A222:A223"/>
    <mergeCell ref="C222:C223"/>
    <mergeCell ref="D222:D223"/>
    <mergeCell ref="E222:F223"/>
    <mergeCell ref="G222:I222"/>
    <mergeCell ref="J222:J223"/>
    <mergeCell ref="K222:K223"/>
    <mergeCell ref="L222:L223"/>
    <mergeCell ref="M222:N222"/>
    <mergeCell ref="A232:A233"/>
    <mergeCell ref="C232:C233"/>
    <mergeCell ref="D232:D233"/>
    <mergeCell ref="E232:E233"/>
    <mergeCell ref="F232:F233"/>
    <mergeCell ref="G232:I232"/>
    <mergeCell ref="J232:J233"/>
    <mergeCell ref="K232:K233"/>
    <mergeCell ref="L232:M232"/>
    <mergeCell ref="E217:F217"/>
    <mergeCell ref="A230:C230"/>
    <mergeCell ref="A214:A215"/>
    <mergeCell ref="C214:C215"/>
    <mergeCell ref="D214:D215"/>
    <mergeCell ref="E214:F215"/>
    <mergeCell ref="J214:J215"/>
    <mergeCell ref="K214:K215"/>
    <mergeCell ref="L214:L215"/>
    <mergeCell ref="E198:I198"/>
    <mergeCell ref="J198:J199"/>
    <mergeCell ref="K198:K199"/>
    <mergeCell ref="L198:L199"/>
    <mergeCell ref="M198:N198"/>
    <mergeCell ref="E199:F199"/>
    <mergeCell ref="C204:F204"/>
    <mergeCell ref="A207:A208"/>
    <mergeCell ref="C207:C208"/>
    <mergeCell ref="D207:D208"/>
    <mergeCell ref="E207:F208"/>
    <mergeCell ref="J207:J208"/>
    <mergeCell ref="K207:K208"/>
    <mergeCell ref="L207:L208"/>
    <mergeCell ref="A187:A188"/>
    <mergeCell ref="B188:B189"/>
    <mergeCell ref="C187:C188"/>
    <mergeCell ref="D187:D188"/>
    <mergeCell ref="E187:F187"/>
    <mergeCell ref="G187:I187"/>
    <mergeCell ref="J187:J188"/>
    <mergeCell ref="K187:K188"/>
    <mergeCell ref="L187:M187"/>
    <mergeCell ref="E188:F188"/>
    <mergeCell ref="A178:A179"/>
    <mergeCell ref="C178:C179"/>
    <mergeCell ref="D178:D179"/>
    <mergeCell ref="E178:F178"/>
    <mergeCell ref="G178:I178"/>
    <mergeCell ref="J178:J179"/>
    <mergeCell ref="K178:K179"/>
    <mergeCell ref="L178:M178"/>
    <mergeCell ref="E179:F179"/>
    <mergeCell ref="L171:M171"/>
    <mergeCell ref="N171:N172"/>
    <mergeCell ref="A165:A166"/>
    <mergeCell ref="C165:C166"/>
    <mergeCell ref="D165:D166"/>
    <mergeCell ref="E165:E166"/>
    <mergeCell ref="F165:F166"/>
    <mergeCell ref="G165:I165"/>
    <mergeCell ref="J165:J166"/>
    <mergeCell ref="K165:K166"/>
    <mergeCell ref="L165:M165"/>
    <mergeCell ref="N165:N166"/>
    <mergeCell ref="A171:A172"/>
    <mergeCell ref="B170:B171"/>
    <mergeCell ref="C171:C172"/>
    <mergeCell ref="D171:D172"/>
    <mergeCell ref="E171:E172"/>
    <mergeCell ref="F171:F172"/>
    <mergeCell ref="G171:I171"/>
    <mergeCell ref="J171:J172"/>
    <mergeCell ref="K171:K172"/>
    <mergeCell ref="A158:A159"/>
    <mergeCell ref="C158:C159"/>
    <mergeCell ref="D158:D159"/>
    <mergeCell ref="E158:E159"/>
    <mergeCell ref="F158:F159"/>
    <mergeCell ref="G158:I158"/>
    <mergeCell ref="J158:J159"/>
    <mergeCell ref="K158:K159"/>
    <mergeCell ref="L158:M158"/>
    <mergeCell ref="N158:N159"/>
    <mergeCell ref="M149:N149"/>
    <mergeCell ref="O119:O120"/>
    <mergeCell ref="O135:O136"/>
    <mergeCell ref="O142:O143"/>
    <mergeCell ref="O149:O150"/>
    <mergeCell ref="A149:A150"/>
    <mergeCell ref="C149:C150"/>
    <mergeCell ref="D149:D150"/>
    <mergeCell ref="E149:F150"/>
    <mergeCell ref="G149:I149"/>
    <mergeCell ref="J149:J150"/>
    <mergeCell ref="K149:K150"/>
    <mergeCell ref="L149:L150"/>
    <mergeCell ref="E145:F145"/>
    <mergeCell ref="E144:F144"/>
    <mergeCell ref="A142:A143"/>
    <mergeCell ref="C142:C143"/>
    <mergeCell ref="D142:D143"/>
    <mergeCell ref="E142:F143"/>
    <mergeCell ref="J142:J143"/>
    <mergeCell ref="K142:K143"/>
    <mergeCell ref="L142:L143"/>
    <mergeCell ref="M142:N142"/>
    <mergeCell ref="E137:F137"/>
    <mergeCell ref="E138:F138"/>
    <mergeCell ref="C132:F132"/>
    <mergeCell ref="A135:A136"/>
    <mergeCell ref="C135:C136"/>
    <mergeCell ref="D135:D136"/>
    <mergeCell ref="E135:F136"/>
    <mergeCell ref="J135:J136"/>
    <mergeCell ref="K135:K136"/>
    <mergeCell ref="L135:L136"/>
    <mergeCell ref="M135:N135"/>
    <mergeCell ref="E114:F114"/>
    <mergeCell ref="E115:F115"/>
    <mergeCell ref="A116:F116"/>
    <mergeCell ref="A117:N117"/>
    <mergeCell ref="A119:A120"/>
    <mergeCell ref="B119:B120"/>
    <mergeCell ref="C119:C120"/>
    <mergeCell ref="D119:D120"/>
    <mergeCell ref="E119:I119"/>
    <mergeCell ref="J119:J120"/>
    <mergeCell ref="K119:K120"/>
    <mergeCell ref="L119:L120"/>
    <mergeCell ref="M119:N119"/>
    <mergeCell ref="E120:F120"/>
    <mergeCell ref="A112:A113"/>
    <mergeCell ref="B112:B113"/>
    <mergeCell ref="C112:C113"/>
    <mergeCell ref="D112:D113"/>
    <mergeCell ref="E112:F112"/>
    <mergeCell ref="G112:I112"/>
    <mergeCell ref="J112:J113"/>
    <mergeCell ref="K112:K113"/>
    <mergeCell ref="L112:M112"/>
    <mergeCell ref="E113:F113"/>
    <mergeCell ref="A109:F109"/>
    <mergeCell ref="A110:N110"/>
    <mergeCell ref="A111:N111"/>
    <mergeCell ref="A103:N103"/>
    <mergeCell ref="A104:N104"/>
    <mergeCell ref="A105:A106"/>
    <mergeCell ref="B105:B106"/>
    <mergeCell ref="C105:C106"/>
    <mergeCell ref="D105:D106"/>
    <mergeCell ref="E105:F105"/>
    <mergeCell ref="G105:I105"/>
    <mergeCell ref="J105:J106"/>
    <mergeCell ref="K105:K106"/>
    <mergeCell ref="L105:M105"/>
    <mergeCell ref="E106:F106"/>
    <mergeCell ref="E107:F107"/>
    <mergeCell ref="E108:F108"/>
    <mergeCell ref="L93:M93"/>
    <mergeCell ref="N93:N94"/>
    <mergeCell ref="A101:F101"/>
    <mergeCell ref="A93:A94"/>
    <mergeCell ref="B93:B94"/>
    <mergeCell ref="C93:C94"/>
    <mergeCell ref="D93:D94"/>
    <mergeCell ref="E93:E94"/>
    <mergeCell ref="F93:F94"/>
    <mergeCell ref="G93:I93"/>
    <mergeCell ref="J93:J94"/>
    <mergeCell ref="K93:K94"/>
    <mergeCell ref="A34:F34"/>
    <mergeCell ref="C37:C38"/>
    <mergeCell ref="D37:D38"/>
    <mergeCell ref="A41:F41"/>
    <mergeCell ref="M44:N44"/>
    <mergeCell ref="A42:N42"/>
    <mergeCell ref="G37:I37"/>
    <mergeCell ref="J37:J38"/>
    <mergeCell ref="K37:K38"/>
    <mergeCell ref="A35:N35"/>
    <mergeCell ref="E44:I44"/>
    <mergeCell ref="E38:F38"/>
    <mergeCell ref="E37:F37"/>
    <mergeCell ref="A6:N6"/>
    <mergeCell ref="A7:N7"/>
    <mergeCell ref="A8:A9"/>
    <mergeCell ref="B8:B9"/>
    <mergeCell ref="C8:C9"/>
    <mergeCell ref="D8:D9"/>
    <mergeCell ref="E8:E9"/>
    <mergeCell ref="F8:F9"/>
    <mergeCell ref="N8:N9"/>
    <mergeCell ref="L8:M8"/>
    <mergeCell ref="K8:K9"/>
    <mergeCell ref="J8:J9"/>
    <mergeCell ref="G8:I8"/>
    <mergeCell ref="G30:I30"/>
    <mergeCell ref="N18:N19"/>
    <mergeCell ref="G18:I18"/>
    <mergeCell ref="A17:N17"/>
    <mergeCell ref="A18:A19"/>
    <mergeCell ref="A28:N28"/>
    <mergeCell ref="B18:B19"/>
    <mergeCell ref="C18:C19"/>
    <mergeCell ref="D18:D19"/>
    <mergeCell ref="E18:E19"/>
    <mergeCell ref="F18:F19"/>
    <mergeCell ref="J18:J19"/>
    <mergeCell ref="K18:K19"/>
    <mergeCell ref="A27:F27"/>
    <mergeCell ref="J30:J31"/>
    <mergeCell ref="K30:K31"/>
    <mergeCell ref="L30:M30"/>
    <mergeCell ref="O70:O71"/>
    <mergeCell ref="A16:N16"/>
    <mergeCell ref="A15:F15"/>
    <mergeCell ref="A12:N12"/>
    <mergeCell ref="A13:A14"/>
    <mergeCell ref="B13:B14"/>
    <mergeCell ref="C13:C14"/>
    <mergeCell ref="D13:D14"/>
    <mergeCell ref="F13:F14"/>
    <mergeCell ref="G13:I13"/>
    <mergeCell ref="J13:J14"/>
    <mergeCell ref="K13:K14"/>
    <mergeCell ref="L13:M13"/>
    <mergeCell ref="E13:E14"/>
    <mergeCell ref="L18:M18"/>
    <mergeCell ref="E31:F31"/>
    <mergeCell ref="K44:K45"/>
    <mergeCell ref="E32:F32"/>
    <mergeCell ref="E33:F33"/>
    <mergeCell ref="A36:N36"/>
    <mergeCell ref="O44:O45"/>
    <mergeCell ref="A44:A45"/>
    <mergeCell ref="B44:B45"/>
    <mergeCell ref="E45:F45"/>
    <mergeCell ref="O63:O64"/>
    <mergeCell ref="A56:A57"/>
    <mergeCell ref="B56:B57"/>
    <mergeCell ref="C56:C57"/>
    <mergeCell ref="A60:F60"/>
    <mergeCell ref="C44:C45"/>
    <mergeCell ref="D44:D45"/>
    <mergeCell ref="J44:J45"/>
    <mergeCell ref="L44:L45"/>
    <mergeCell ref="A62:N62"/>
    <mergeCell ref="A63:A64"/>
    <mergeCell ref="C63:C64"/>
    <mergeCell ref="D63:D64"/>
    <mergeCell ref="J56:J57"/>
    <mergeCell ref="O56:O57"/>
    <mergeCell ref="E56:F57"/>
    <mergeCell ref="E58:F58"/>
    <mergeCell ref="E59:F59"/>
    <mergeCell ref="B63:B64"/>
    <mergeCell ref="D56:D57"/>
    <mergeCell ref="K56:K57"/>
    <mergeCell ref="L56:L57"/>
    <mergeCell ref="M56:N56"/>
    <mergeCell ref="E63:F64"/>
    <mergeCell ref="A10:F10"/>
    <mergeCell ref="E72:F72"/>
    <mergeCell ref="E73:F73"/>
    <mergeCell ref="A68:N68"/>
    <mergeCell ref="A54:N54"/>
    <mergeCell ref="A61:N61"/>
    <mergeCell ref="A37:A38"/>
    <mergeCell ref="B37:B38"/>
    <mergeCell ref="L37:M37"/>
    <mergeCell ref="E40:F40"/>
    <mergeCell ref="E39:F39"/>
    <mergeCell ref="C53:F53"/>
    <mergeCell ref="L70:L71"/>
    <mergeCell ref="G70:I70"/>
    <mergeCell ref="J70:J71"/>
    <mergeCell ref="E65:F65"/>
    <mergeCell ref="E66:F66"/>
    <mergeCell ref="N13:N14"/>
    <mergeCell ref="A29:N29"/>
    <mergeCell ref="A30:A31"/>
    <mergeCell ref="B30:B31"/>
    <mergeCell ref="C30:C31"/>
    <mergeCell ref="D30:D31"/>
    <mergeCell ref="E30:F30"/>
    <mergeCell ref="A92:N92"/>
    <mergeCell ref="M70:N70"/>
    <mergeCell ref="K70:K71"/>
    <mergeCell ref="J63:J64"/>
    <mergeCell ref="K63:K64"/>
    <mergeCell ref="A74:F74"/>
    <mergeCell ref="A70:A71"/>
    <mergeCell ref="B70:B71"/>
    <mergeCell ref="C70:C71"/>
    <mergeCell ref="D70:D71"/>
    <mergeCell ref="A77:N77"/>
    <mergeCell ref="L63:L64"/>
    <mergeCell ref="M63:N63"/>
    <mergeCell ref="A67:F67"/>
    <mergeCell ref="E70:F71"/>
    <mergeCell ref="A69:N69"/>
    <mergeCell ref="A78:N78"/>
    <mergeCell ref="A79:A80"/>
    <mergeCell ref="B79:B80"/>
    <mergeCell ref="C79:C80"/>
    <mergeCell ref="D79:D80"/>
    <mergeCell ref="E79:E80"/>
    <mergeCell ref="F79:F80"/>
    <mergeCell ref="G79:I79"/>
    <mergeCell ref="J79:J80"/>
    <mergeCell ref="K79:K80"/>
    <mergeCell ref="L79:M79"/>
    <mergeCell ref="N79:N80"/>
    <mergeCell ref="A90:F90"/>
    <mergeCell ref="A83:F83"/>
    <mergeCell ref="A85:N85"/>
    <mergeCell ref="A86:A87"/>
    <mergeCell ref="B86:B87"/>
    <mergeCell ref="C86:C87"/>
    <mergeCell ref="D86:D87"/>
    <mergeCell ref="E86:E87"/>
    <mergeCell ref="F86:F87"/>
    <mergeCell ref="G86:I86"/>
    <mergeCell ref="J86:J87"/>
    <mergeCell ref="K86:K87"/>
    <mergeCell ref="L86:M86"/>
    <mergeCell ref="N86:N87"/>
    <mergeCell ref="A307:A308"/>
    <mergeCell ref="C307:C308"/>
    <mergeCell ref="D307:D308"/>
    <mergeCell ref="E307:F308"/>
    <mergeCell ref="J307:J308"/>
    <mergeCell ref="K307:K308"/>
    <mergeCell ref="L307:L308"/>
    <mergeCell ref="M307:N307"/>
    <mergeCell ref="E309:F309"/>
    <mergeCell ref="A314:A315"/>
    <mergeCell ref="C314:C315"/>
    <mergeCell ref="D314:D315"/>
    <mergeCell ref="E314:F315"/>
    <mergeCell ref="J314:J315"/>
    <mergeCell ref="K314:K315"/>
    <mergeCell ref="L314:L315"/>
    <mergeCell ref="M314:N314"/>
    <mergeCell ref="E316:F316"/>
    <mergeCell ref="M322:N322"/>
    <mergeCell ref="E324:F324"/>
    <mergeCell ref="E325:F325"/>
    <mergeCell ref="E326:F326"/>
    <mergeCell ref="E333:F333"/>
    <mergeCell ref="E334:F334"/>
    <mergeCell ref="E317:F317"/>
    <mergeCell ref="E318:F318"/>
    <mergeCell ref="A322:A323"/>
    <mergeCell ref="C322:C323"/>
    <mergeCell ref="D322:D323"/>
    <mergeCell ref="E322:F323"/>
    <mergeCell ref="G322:I322"/>
    <mergeCell ref="J322:J323"/>
    <mergeCell ref="K322:K323"/>
  </mergeCells>
  <phoneticPr fontId="37" type="noConversion"/>
  <dataValidations count="13">
    <dataValidation type="list" allowBlank="1" showInputMessage="1" showErrorMessage="1" sqref="K46:K52 K32:K34 K114:K116 K107:K109 K39:K41 L137:L138 L144:L145 L151:L152 L132 K139 L53 L72:L73 L65:L66 K60 L58:L59 K81:K83 K88:K90 K266:K273 K234:K238 L224:L226 L216:L218 K200:K203 K167:K168 K160:K163 K248:K253 L309:L310 L316:L318 L324:L326 K242:K243 L209:L210 K180:K184 L304 K311 L204 K211 K189:K195 K258:K261 K173:K175 K334:K335 K10:K11 K15 K20:K27 K95:K102 K121:K131 K278:K303">
      <formula1>$Q$8:$Q$9</formula1>
    </dataValidation>
    <dataValidation type="list" allowBlank="1" showInputMessage="1" showErrorMessage="1" sqref="D65:E66 D72:E73 D58:E59 D151:E152 D144:E145 D137:E138">
      <formula1>$Q$68:$Q$70</formula1>
    </dataValidation>
    <dataValidation type="list" allowBlank="1" showInputMessage="1" showErrorMessage="1" sqref="J65:J66 J137:J138 J144:J145 J151:J152 J107:J108 J114:J115 J46:J52 J32:J33 J39:J40 J20:J26 J72:J73 J58:J59 J81:J82 J88:J89 J121:J128 J130:J131">
      <formula1>$Z$6:$Z$47</formula1>
    </dataValidation>
    <dataValidation type="list" allowBlank="1" showInputMessage="1" showErrorMessage="1" sqref="D88:D89 D95:D100 D81:D82 D20:D26 D173:D174">
      <formula1>$Q$21:$Q$33</formula1>
    </dataValidation>
    <dataValidation type="list" allowBlank="1" showInputMessage="1" showErrorMessage="1" sqref="D39:D40 D107:D108 D114:D115 D32:D33 D121:D128 D130:D131">
      <formula1>$Q$34:$Q$40</formula1>
    </dataValidation>
    <dataValidation type="list" allowBlank="1" showInputMessage="1" showErrorMessage="1" sqref="J334">
      <formula1>$Z$6:$Z$43</formula1>
    </dataValidation>
    <dataValidation type="list" allowBlank="1" showInputMessage="1" showErrorMessage="1" sqref="D334">
      <formula1>$Q$30:$Q$36</formula1>
    </dataValidation>
    <dataValidation type="list" allowBlank="1" showInputMessage="1" showErrorMessage="1" sqref="D266:D272 D258:D260 D189:D194 D180:D183 D46:D52 D303">
      <formula1>$Q$21:$Q$24</formula1>
    </dataValidation>
    <dataValidation type="list" allowBlank="1" showInputMessage="1" showErrorMessage="1" sqref="D200:D203 D167 D242 D248:D252">
      <formula1>$Q$10:$Q$20</formula1>
    </dataValidation>
    <dataValidation type="list" allowBlank="1" showInputMessage="1" showErrorMessage="1" sqref="J224:J226 J216:J217 J200:J203 J167 J309:J310 J316:J318 J324:J326 J266:J272 J258:J260 J248:J252 J242 J209:J210 J180:J183 J189:J194 J173:J174 J278:J303">
      <formula1>$Z$6:$Z$24</formula1>
    </dataValidation>
    <dataValidation type="list" allowBlank="1" showInputMessage="1" showErrorMessage="1" sqref="D224:E226 D216:E218 D309:E310 D316:E318 D324:E326 D209:E210">
      <formula1>$Q$48:$Q$50</formula1>
    </dataValidation>
    <dataValidation type="list" allowBlank="1" showInputMessage="1" showErrorMessage="1" sqref="D129 D300:D302">
      <formula1>$Q$61:$Q$67</formula1>
    </dataValidation>
    <dataValidation type="list" allowBlank="1" showInputMessage="1" showErrorMessage="1" sqref="J129">
      <formula1>$Z$6:$Z$74</formula1>
    </dataValidation>
  </dataValidations>
  <pageMargins left="0.44" right="0.3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87" zoomScaleNormal="87" workbookViewId="0">
      <selection activeCell="C4" sqref="C4"/>
    </sheetView>
  </sheetViews>
  <sheetFormatPr defaultColWidth="9.140625" defaultRowHeight="15" x14ac:dyDescent="0.25"/>
  <cols>
    <col min="1" max="1" width="42.28515625" customWidth="1"/>
    <col min="2" max="2" width="35.140625" customWidth="1"/>
    <col min="3" max="3" width="33.42578125" customWidth="1"/>
    <col min="4" max="4" width="9.140625" customWidth="1"/>
    <col min="5" max="5" width="16.42578125" customWidth="1"/>
    <col min="6" max="8" width="9.140625" customWidth="1"/>
    <col min="9" max="9" width="20.28515625" customWidth="1"/>
  </cols>
  <sheetData>
    <row r="1" spans="1:9" ht="15.75" thickBot="1" x14ac:dyDescent="0.3">
      <c r="A1" s="631" t="s">
        <v>51</v>
      </c>
      <c r="B1" s="631"/>
      <c r="C1" s="631"/>
    </row>
    <row r="2" spans="1:9" ht="15.75" x14ac:dyDescent="0.25">
      <c r="A2" s="627" t="s">
        <v>52</v>
      </c>
      <c r="B2" s="628"/>
      <c r="C2" s="629"/>
    </row>
    <row r="3" spans="1:9" ht="15.75" x14ac:dyDescent="0.25">
      <c r="A3" s="15" t="s">
        <v>53</v>
      </c>
      <c r="B3" s="16" t="s">
        <v>54</v>
      </c>
      <c r="C3" s="17" t="s">
        <v>55</v>
      </c>
    </row>
    <row r="4" spans="1:9" ht="15.75" thickBot="1" x14ac:dyDescent="0.3">
      <c r="A4" s="18" t="s">
        <v>56</v>
      </c>
      <c r="B4" s="182">
        <v>41122</v>
      </c>
      <c r="C4" s="183">
        <v>41639</v>
      </c>
    </row>
    <row r="5" spans="1:9" ht="15.75" thickBot="1" x14ac:dyDescent="0.3">
      <c r="A5" s="630"/>
      <c r="B5" s="630"/>
      <c r="C5" s="630"/>
    </row>
    <row r="6" spans="1:9" ht="15.75" x14ac:dyDescent="0.25">
      <c r="A6" s="627" t="s">
        <v>57</v>
      </c>
      <c r="B6" s="628"/>
      <c r="C6" s="629"/>
    </row>
    <row r="7" spans="1:9" ht="15.75" thickBot="1" x14ac:dyDescent="0.3">
      <c r="A7" s="18" t="s">
        <v>58</v>
      </c>
      <c r="B7" s="632"/>
      <c r="C7" s="633"/>
    </row>
    <row r="8" spans="1:9" ht="15.75" thickBot="1" x14ac:dyDescent="0.3">
      <c r="A8" s="630"/>
      <c r="B8" s="630"/>
      <c r="C8" s="630"/>
    </row>
    <row r="9" spans="1:9" ht="15.75" x14ac:dyDescent="0.25">
      <c r="A9" s="627" t="s">
        <v>59</v>
      </c>
      <c r="B9" s="628"/>
      <c r="C9" s="629"/>
    </row>
    <row r="10" spans="1:9" ht="31.5" x14ac:dyDescent="0.25">
      <c r="A10" s="15" t="s">
        <v>60</v>
      </c>
      <c r="B10" s="16" t="s">
        <v>61</v>
      </c>
      <c r="C10" s="17" t="s">
        <v>62</v>
      </c>
      <c r="I10" s="114"/>
    </row>
    <row r="11" spans="1:9" x14ac:dyDescent="0.25">
      <c r="A11" s="57" t="s">
        <v>63</v>
      </c>
      <c r="B11" s="26">
        <v>0</v>
      </c>
      <c r="C11" s="26">
        <v>0</v>
      </c>
      <c r="E11" s="32" t="s">
        <v>126</v>
      </c>
    </row>
    <row r="12" spans="1:9" x14ac:dyDescent="0.25">
      <c r="A12" s="57" t="s">
        <v>65</v>
      </c>
      <c r="B12" s="26">
        <v>0</v>
      </c>
      <c r="C12" s="26">
        <v>0</v>
      </c>
      <c r="E12" t="s">
        <v>126</v>
      </c>
      <c r="I12" s="114"/>
    </row>
    <row r="13" spans="1:9" x14ac:dyDescent="0.25">
      <c r="A13" t="s">
        <v>64</v>
      </c>
      <c r="B13" s="26">
        <v>5271720</v>
      </c>
      <c r="C13" s="26">
        <v>5271720</v>
      </c>
      <c r="I13" s="114"/>
    </row>
    <row r="14" spans="1:9" x14ac:dyDescent="0.25">
      <c r="A14" s="57" t="s">
        <v>66</v>
      </c>
      <c r="B14" s="26">
        <v>420000</v>
      </c>
      <c r="C14" s="26">
        <v>420000</v>
      </c>
      <c r="I14" s="114"/>
    </row>
    <row r="15" spans="1:9" x14ac:dyDescent="0.25">
      <c r="A15" s="57" t="s">
        <v>67</v>
      </c>
      <c r="B15" s="26">
        <v>119425</v>
      </c>
      <c r="C15" s="26">
        <v>119425</v>
      </c>
      <c r="I15" s="114"/>
    </row>
    <row r="16" spans="1:9" x14ac:dyDescent="0.25">
      <c r="A16" s="57" t="s">
        <v>68</v>
      </c>
      <c r="B16" s="26">
        <v>1749525</v>
      </c>
      <c r="C16" s="26">
        <v>1749525</v>
      </c>
      <c r="I16" s="114"/>
    </row>
    <row r="17" spans="1:9" x14ac:dyDescent="0.25">
      <c r="A17" s="58" t="s">
        <v>69</v>
      </c>
      <c r="B17" s="26">
        <f>VLOOKUP("total transferencias",'Detalle Plan de Adquisiciones'!A50:N110,8,FALSE)</f>
        <v>0</v>
      </c>
      <c r="C17" s="26">
        <v>0</v>
      </c>
      <c r="I17" s="114"/>
    </row>
    <row r="18" spans="1:9" x14ac:dyDescent="0.25">
      <c r="A18" s="57" t="s">
        <v>70</v>
      </c>
      <c r="B18" s="26">
        <f>VLOOKUP("total Subproyectos Comunitarios",'Detalle Plan de Adquisiciones'!A53:N110,8,FALSE)</f>
        <v>0</v>
      </c>
      <c r="C18" s="26">
        <v>0</v>
      </c>
      <c r="I18" s="114"/>
    </row>
    <row r="19" spans="1:9" x14ac:dyDescent="0.25">
      <c r="A19" s="58" t="s">
        <v>199</v>
      </c>
      <c r="I19" s="114"/>
    </row>
    <row r="20" spans="1:9" x14ac:dyDescent="0.25">
      <c r="A20" s="297" t="s">
        <v>197</v>
      </c>
      <c r="B20" s="26">
        <v>221303</v>
      </c>
      <c r="C20" s="26">
        <v>221303</v>
      </c>
      <c r="I20" s="114"/>
    </row>
    <row r="21" spans="1:9" ht="16.5" thickBot="1" x14ac:dyDescent="0.3">
      <c r="A21" s="59" t="s">
        <v>71</v>
      </c>
      <c r="B21" s="67">
        <f>SUM(B11:B20)</f>
        <v>7781973</v>
      </c>
      <c r="C21" s="19">
        <f>SUM(C11:C20)</f>
        <v>7781973</v>
      </c>
      <c r="I21" s="114"/>
    </row>
    <row r="22" spans="1:9" ht="15.75" thickBot="1" x14ac:dyDescent="0.3">
      <c r="I22" s="114"/>
    </row>
    <row r="23" spans="1:9" ht="15.75" x14ac:dyDescent="0.25">
      <c r="A23" s="627" t="s">
        <v>84</v>
      </c>
      <c r="B23" s="628"/>
      <c r="C23" s="629"/>
      <c r="I23" s="114"/>
    </row>
    <row r="24" spans="1:9" ht="31.5" x14ac:dyDescent="0.25">
      <c r="A24" s="15" t="s">
        <v>85</v>
      </c>
      <c r="B24" s="16" t="s">
        <v>61</v>
      </c>
      <c r="C24" s="17" t="s">
        <v>62</v>
      </c>
      <c r="I24" s="114"/>
    </row>
    <row r="25" spans="1:9" x14ac:dyDescent="0.25">
      <c r="A25" s="27" t="s">
        <v>109</v>
      </c>
      <c r="B25" s="26">
        <v>1424600</v>
      </c>
      <c r="C25" s="26">
        <v>1424600</v>
      </c>
      <c r="I25" s="114"/>
    </row>
    <row r="26" spans="1:9" x14ac:dyDescent="0.25">
      <c r="A26" s="27" t="s">
        <v>110</v>
      </c>
      <c r="B26" s="26">
        <v>3594845</v>
      </c>
      <c r="C26" s="26">
        <v>3594845</v>
      </c>
      <c r="I26" s="114"/>
    </row>
    <row r="27" spans="1:9" x14ac:dyDescent="0.25">
      <c r="A27" s="27" t="s">
        <v>111</v>
      </c>
      <c r="B27" s="26">
        <v>2443925</v>
      </c>
      <c r="C27" s="26">
        <v>2443925</v>
      </c>
      <c r="I27" s="114"/>
    </row>
    <row r="28" spans="1:9" x14ac:dyDescent="0.25">
      <c r="A28" s="27" t="s">
        <v>175</v>
      </c>
      <c r="B28" s="26">
        <v>97300</v>
      </c>
      <c r="C28" s="26">
        <v>97300</v>
      </c>
      <c r="I28" s="114"/>
    </row>
    <row r="29" spans="1:9" x14ac:dyDescent="0.25">
      <c r="A29" s="27" t="s">
        <v>174</v>
      </c>
      <c r="B29" s="26">
        <v>221303</v>
      </c>
      <c r="C29" s="26">
        <v>221303</v>
      </c>
      <c r="I29" s="114"/>
    </row>
    <row r="30" spans="1:9" x14ac:dyDescent="0.25">
      <c r="A30" s="27" t="s">
        <v>176</v>
      </c>
      <c r="B30" s="26">
        <f>SUMIF('Detalle Plan de Adquisiciones'!J47:J111,A30,'Detalle Plan de Adquisiciones'!H47:H111)</f>
        <v>0</v>
      </c>
      <c r="C30" s="26">
        <v>0</v>
      </c>
      <c r="I30" s="114"/>
    </row>
    <row r="31" spans="1:9" ht="16.5" thickBot="1" x14ac:dyDescent="0.3">
      <c r="A31" s="28" t="s">
        <v>71</v>
      </c>
      <c r="B31" s="19">
        <f>SUM(B25:B29)</f>
        <v>7781973</v>
      </c>
      <c r="C31" s="29">
        <f>SUM(C25:C30)</f>
        <v>7781973</v>
      </c>
      <c r="I31" s="114"/>
    </row>
    <row r="32" spans="1:9" x14ac:dyDescent="0.25">
      <c r="I32" s="114"/>
    </row>
    <row r="33" spans="9:9" x14ac:dyDescent="0.25">
      <c r="I33" s="114"/>
    </row>
    <row r="34" spans="9:9" x14ac:dyDescent="0.25">
      <c r="I34" s="114"/>
    </row>
    <row r="35" spans="9:9" x14ac:dyDescent="0.25">
      <c r="I35" s="114"/>
    </row>
    <row r="36" spans="9:9" x14ac:dyDescent="0.25">
      <c r="I36" s="114"/>
    </row>
    <row r="37" spans="9:9" x14ac:dyDescent="0.25">
      <c r="I37" s="114"/>
    </row>
    <row r="38" spans="9:9" x14ac:dyDescent="0.25">
      <c r="I38" s="114"/>
    </row>
    <row r="39" spans="9:9" x14ac:dyDescent="0.25">
      <c r="I39" s="114"/>
    </row>
  </sheetData>
  <mergeCells count="8">
    <mergeCell ref="A23:C23"/>
    <mergeCell ref="A8:C8"/>
    <mergeCell ref="A1:C1"/>
    <mergeCell ref="A9:C9"/>
    <mergeCell ref="A2:C2"/>
    <mergeCell ref="A6:C6"/>
    <mergeCell ref="B7:C7"/>
    <mergeCell ref="A5:C5"/>
  </mergeCells>
  <phoneticPr fontId="37" type="noConversion"/>
  <conditionalFormatting sqref="B25:C30">
    <cfRule type="containsText" priority="3" operator="containsText" text="san marcos">
      <formula>NOT(ISERROR(SEARCH("san marcos",B25)))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26" sqref="D26"/>
    </sheetView>
  </sheetViews>
  <sheetFormatPr defaultColWidth="9.140625" defaultRowHeight="15" x14ac:dyDescent="0.25"/>
  <cols>
    <col min="1" max="1" width="4.7109375" customWidth="1"/>
    <col min="2" max="2" width="29.7109375" customWidth="1"/>
    <col min="3" max="3" width="24" customWidth="1"/>
    <col min="4" max="4" width="42.42578125" customWidth="1"/>
    <col min="5" max="5" width="31.28515625" customWidth="1"/>
  </cols>
  <sheetData>
    <row r="1" spans="2:5" ht="15.75" thickBot="1" x14ac:dyDescent="0.3">
      <c r="B1" s="2"/>
      <c r="C1" s="2"/>
      <c r="D1" s="2"/>
      <c r="E1" s="2"/>
    </row>
    <row r="2" spans="2:5" ht="25.5" x14ac:dyDescent="0.25">
      <c r="B2" s="79" t="s">
        <v>81</v>
      </c>
      <c r="C2" s="80" t="s">
        <v>120</v>
      </c>
      <c r="D2" s="81" t="s">
        <v>72</v>
      </c>
      <c r="E2" s="82" t="s">
        <v>73</v>
      </c>
    </row>
    <row r="3" spans="2:5" x14ac:dyDescent="0.25">
      <c r="B3" s="634" t="s">
        <v>177</v>
      </c>
      <c r="C3" s="74" t="s">
        <v>178</v>
      </c>
      <c r="D3" s="20"/>
      <c r="E3" s="21"/>
    </row>
    <row r="4" spans="2:5" x14ac:dyDescent="0.25">
      <c r="B4" s="635"/>
      <c r="C4" s="74"/>
      <c r="D4" s="20"/>
      <c r="E4" s="21"/>
    </row>
    <row r="5" spans="2:5" x14ac:dyDescent="0.25">
      <c r="B5" s="635"/>
      <c r="C5" s="74"/>
      <c r="D5" s="20"/>
      <c r="E5" s="21"/>
    </row>
    <row r="6" spans="2:5" x14ac:dyDescent="0.25">
      <c r="B6" s="635"/>
      <c r="C6" s="74"/>
      <c r="D6" s="20"/>
      <c r="E6" s="21"/>
    </row>
    <row r="7" spans="2:5" x14ac:dyDescent="0.25">
      <c r="B7" s="635"/>
      <c r="C7" s="74"/>
      <c r="D7" s="20"/>
      <c r="E7" s="21"/>
    </row>
    <row r="8" spans="2:5" x14ac:dyDescent="0.25">
      <c r="B8" s="635"/>
      <c r="C8" s="74"/>
      <c r="D8" s="20"/>
      <c r="E8" s="21"/>
    </row>
    <row r="9" spans="2:5" ht="15.75" thickBot="1" x14ac:dyDescent="0.3">
      <c r="B9" s="636"/>
      <c r="C9" s="75"/>
      <c r="D9" s="22"/>
      <c r="E9" s="23"/>
    </row>
    <row r="10" spans="2:5" x14ac:dyDescent="0.25">
      <c r="B10" s="77"/>
      <c r="C10" s="77"/>
      <c r="D10" s="77"/>
      <c r="E10" s="77"/>
    </row>
    <row r="11" spans="2:5" ht="49.5" customHeight="1" x14ac:dyDescent="0.25">
      <c r="B11" s="640" t="s">
        <v>74</v>
      </c>
      <c r="C11" s="640"/>
      <c r="D11" s="640"/>
      <c r="E11" s="78"/>
    </row>
    <row r="12" spans="2:5" ht="15.75" thickBot="1" x14ac:dyDescent="0.3">
      <c r="B12" s="78"/>
      <c r="C12" s="78"/>
      <c r="D12" s="78"/>
      <c r="E12" s="78"/>
    </row>
    <row r="13" spans="2:5" ht="29.25" customHeight="1" x14ac:dyDescent="0.25">
      <c r="B13" s="24" t="s">
        <v>75</v>
      </c>
      <c r="C13" s="76" t="s">
        <v>119</v>
      </c>
      <c r="D13" s="76" t="s">
        <v>76</v>
      </c>
      <c r="E13" s="25"/>
    </row>
    <row r="14" spans="2:5" x14ac:dyDescent="0.25">
      <c r="B14" s="637" t="s">
        <v>190</v>
      </c>
      <c r="C14" s="21" t="s">
        <v>77</v>
      </c>
      <c r="D14" s="21" t="s">
        <v>179</v>
      </c>
      <c r="E14" s="25"/>
    </row>
    <row r="15" spans="2:5" ht="25.5" x14ac:dyDescent="0.25">
      <c r="B15" s="637"/>
      <c r="C15" s="21" t="s">
        <v>78</v>
      </c>
      <c r="D15" s="184" t="s">
        <v>180</v>
      </c>
      <c r="E15" s="78"/>
    </row>
    <row r="16" spans="2:5" ht="25.5" x14ac:dyDescent="0.25">
      <c r="B16" s="637"/>
      <c r="C16" s="21" t="s">
        <v>79</v>
      </c>
      <c r="D16" s="184" t="s">
        <v>181</v>
      </c>
      <c r="E16" s="78"/>
    </row>
    <row r="17" spans="2:5" x14ac:dyDescent="0.25">
      <c r="B17" s="637"/>
      <c r="C17" s="21" t="s">
        <v>183</v>
      </c>
      <c r="D17" s="21" t="s">
        <v>182</v>
      </c>
      <c r="E17" s="77"/>
    </row>
    <row r="18" spans="2:5" x14ac:dyDescent="0.25">
      <c r="B18" s="638"/>
      <c r="C18" s="73"/>
      <c r="D18" s="73"/>
      <c r="E18" s="77"/>
    </row>
    <row r="19" spans="2:5" ht="15.75" thickBot="1" x14ac:dyDescent="0.3">
      <c r="B19" s="639"/>
      <c r="C19" s="23"/>
      <c r="D19" s="23"/>
      <c r="E19" s="77"/>
    </row>
    <row r="21" spans="2:5" ht="54" customHeight="1" x14ac:dyDescent="0.25">
      <c r="B21" s="641" t="s">
        <v>80</v>
      </c>
      <c r="C21" s="641"/>
      <c r="D21" s="641"/>
    </row>
  </sheetData>
  <mergeCells count="4">
    <mergeCell ref="B3:B9"/>
    <mergeCell ref="B14:B19"/>
    <mergeCell ref="B11:D11"/>
    <mergeCell ref="B21:D21"/>
  </mergeCells>
  <phoneticPr fontId="37" type="noConversion"/>
  <pageMargins left="0.34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36972690</IDBDocs_x0020_Number>
    <TaxCatchAll xmlns="9c571b2f-e523-4ab2-ba2e-09e151a03ef4">
      <Value>8</Value>
      <Value>9</Value>
    </TaxCatchAll>
    <Phase xmlns="9c571b2f-e523-4ab2-ba2e-09e151a03ef4" xsi:nil="true"/>
    <SISCOR_x0020_Number xmlns="9c571b2f-e523-4ab2-ba2e-09e151a03ef4" xsi:nil="true"/>
    <Division_x0020_or_x0020_Unit xmlns="9c571b2f-e523-4ab2-ba2e-09e151a03ef4">CID/CGU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1905/OC-GU</Approval_x0020_Number>
    <Document_x0020_Author xmlns="9c571b2f-e523-4ab2-ba2e-09e151a03ef4">Generic User for CC in Regions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>Lic. Carlos Alberto Ruíz Prado </Other_x0020_Author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GU0177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Plan&lt;/USER_STAGE&gt;&lt;PD_OBJ_TYPE&gt;1&lt;/PD_OBJ_TYPE&gt;&lt;MAKERECORD&gt;Y&lt;/MAKERECORD&gt;&lt;PD_FILEPT_NO&gt;PO-GU0177-GS&lt;/PD_FILEPT_NO&gt;&lt;/Data&gt;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ET-JSO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3A841D242701948B7FE1B54A0F30D20" ma:contentTypeVersion="0" ma:contentTypeDescription="A content type to manage public (operations) IDB documents" ma:contentTypeScope="" ma:versionID="8737e4dff9d4617f52e551f22bdc6fa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ab96410b6bc34f3c1dd89d1a45f6f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1badd0-c5d6-441e-9ffc-2198742fc76f}" ma:internalName="TaxCatchAll" ma:showField="CatchAllData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1badd0-c5d6-441e-9ffc-2198742fc76f}" ma:internalName="TaxCatchAllLabel" ma:readOnly="true" ma:showField="CatchAllDataLabel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B35DA08-D6BE-4962-BA51-3CB806B217E4}"/>
</file>

<file path=customXml/itemProps2.xml><?xml version="1.0" encoding="utf-8"?>
<ds:datastoreItem xmlns:ds="http://schemas.openxmlformats.org/officeDocument/2006/customXml" ds:itemID="{96453C76-EAD0-40A9-B70E-514BB09A5F2F}"/>
</file>

<file path=customXml/itemProps3.xml><?xml version="1.0" encoding="utf-8"?>
<ds:datastoreItem xmlns:ds="http://schemas.openxmlformats.org/officeDocument/2006/customXml" ds:itemID="{218F7E18-C6B7-4C95-A9EF-5531D3928F21}"/>
</file>

<file path=customXml/itemProps4.xml><?xml version="1.0" encoding="utf-8"?>
<ds:datastoreItem xmlns:ds="http://schemas.openxmlformats.org/officeDocument/2006/customXml" ds:itemID="{EAE59389-A901-4BE1-AD7D-C9001C5EFBF4}"/>
</file>

<file path=customXml/itemProps5.xml><?xml version="1.0" encoding="utf-8"?>
<ds:datastoreItem xmlns:ds="http://schemas.openxmlformats.org/officeDocument/2006/customXml" ds:itemID="{E7AB4EC9-F954-42EE-B95F-51FEBA974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Detalle Plan de Adquisiciones</vt:lpstr>
      <vt:lpstr>Plan de Adquisiciones</vt:lpstr>
      <vt:lpstr>Estructura del Proyecto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Bruno Costa</dc:creator>
  <cp:lastModifiedBy>Rafael Toledo</cp:lastModifiedBy>
  <cp:lastPrinted>2012-03-05T20:30:42Z</cp:lastPrinted>
  <dcterms:created xsi:type="dcterms:W3CDTF">2011-03-30T14:45:37Z</dcterms:created>
  <dcterms:modified xsi:type="dcterms:W3CDTF">2012-07-05T22:02:54Z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0x01010046CF21643EE8D14686A648AA6DAD089200A3A841D242701948B7FE1B54A0F30D20</vt:lpwstr>
  </property>
  <property fmtid="{D5CDD505-2E9C-101B-9397-08002B2CF9AE}" pid="3" name="TaxKeyword">
    <vt:lpwstr/>
  </property>
  <property fmtid="{D5CDD505-2E9C-101B-9397-08002B2CF9AE}" pid="4" name="Function Operations IDB">
    <vt:lpwstr>9;#Goods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8;#Procurement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8;#Procurement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>Lic. Carlos Alberto Ruíz Prado </vt:lpwstr>
  </property>
  <property fmtid="{D5CDD505-2E9C-101B-9397-08002B2CF9AE}" pid="14" name="Sector IDB">
    <vt:lpwstr/>
  </property>
  <property fmtid="{D5CDD505-2E9C-101B-9397-08002B2CF9AE}" pid="15" name="Sub-Sector">
    <vt:lpwstr/>
  </property>
</Properties>
</file>