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5330" windowHeight="4320" tabRatio="403" activeTab="0"/>
  </bookViews>
  <sheets>
    <sheet name="Plan Adq Mineduc 1Sem 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<sst xmlns="http://schemas.openxmlformats.org/spreadsheetml/2006/main" count="162" uniqueCount="58">
  <si>
    <t>Préstamo BID 1585/OC-CH</t>
  </si>
  <si>
    <t>Programa "Fortalecimiento de la Estrategia Digital de Chile</t>
  </si>
  <si>
    <t xml:space="preserve"> % Local</t>
  </si>
  <si>
    <t xml:space="preserve"> %   BID</t>
  </si>
  <si>
    <t>Proceso de Selección / Licitación</t>
  </si>
  <si>
    <t>SI/NO</t>
  </si>
  <si>
    <t>Fecha Tentativa</t>
  </si>
  <si>
    <t>Desde</t>
  </si>
  <si>
    <t>Hasta</t>
  </si>
  <si>
    <t>Fecha Inicio</t>
  </si>
  <si>
    <t>Fecha Final</t>
  </si>
  <si>
    <t>A) Consultores individuales</t>
  </si>
  <si>
    <t>B) Empresas consultoras</t>
  </si>
  <si>
    <t>A), 1) Consultores individuales Grupo Proyecto o Dirección Ejecutiva</t>
  </si>
  <si>
    <t>SUBTOTAL CONSULTORES INDIVIDUALES Grupo Proyecto o Dirección Ejecutiva</t>
  </si>
  <si>
    <t>A), 2) Consultores individuales Estudios o Proyectos</t>
  </si>
  <si>
    <t>SUBTOTAL CONSULTORES INDIVIDUALES Estudios o Proyectos</t>
  </si>
  <si>
    <t xml:space="preserve">TOTAL CONSULTORES INDIVIDUALES </t>
  </si>
  <si>
    <t xml:space="preserve">SUBTOTAL BIENES Y SERVICIOS  (EQUIPOS, SOFTWARE Y MOBILIARIO) </t>
  </si>
  <si>
    <t>TOTAL EMPRESAS CONSULTORAS</t>
  </si>
  <si>
    <t>SUBTOTAL BIENES Y SERVICIOS  (ARRIENDO, PASAJES, VIATICOS, PUBLICACIONES Y OTROS)</t>
  </si>
  <si>
    <t>TOTAL BIENES Y SERVICIOS</t>
  </si>
  <si>
    <t>C</t>
  </si>
  <si>
    <t xml:space="preserve">C), 1) EQUIPOS, SOFTWARE Y MOBILIARIO </t>
  </si>
  <si>
    <t>C) Bienes y Servicios</t>
  </si>
  <si>
    <t xml:space="preserve">C), 2) ARRIENDO, PASAJES, VIATICOS, PUBLICACIONES Y OTROS </t>
  </si>
  <si>
    <t>TOTAL SUBCOMPONENTE __________________________</t>
  </si>
  <si>
    <r>
      <t>Componente:</t>
    </r>
    <r>
      <rPr>
        <b/>
        <sz val="11"/>
        <rFont val="Arial"/>
        <family val="2"/>
      </rPr>
      <t xml:space="preserve"> N° 2 Generación de Capital Social para la sociedad de la información</t>
    </r>
  </si>
  <si>
    <r>
      <t xml:space="preserve">Subcomponente: </t>
    </r>
    <r>
      <rPr>
        <b/>
        <sz val="11"/>
        <rFont val="Arial"/>
        <family val="2"/>
      </rPr>
      <t>N° 2.1   Alfabetización Digital</t>
    </r>
  </si>
  <si>
    <t>Asistencia Técnica Estratégica para la Gerencia de la Campaña Nacional de Alfabetización Digital</t>
  </si>
  <si>
    <t>Asistencia Técnica Administrativa para la Gerencia de la Campaña Nacional de Alfabetización Digital</t>
  </si>
  <si>
    <t>NO</t>
  </si>
  <si>
    <t>Adjudicado</t>
  </si>
  <si>
    <t>A/01</t>
  </si>
  <si>
    <t>A/02</t>
  </si>
  <si>
    <t>B/02</t>
  </si>
  <si>
    <t>B/03</t>
  </si>
  <si>
    <t>B/04</t>
  </si>
  <si>
    <t>B/05</t>
  </si>
  <si>
    <t>Plan Adquisiciones 1er. semestre año 2008</t>
  </si>
  <si>
    <t>PENDIENTE</t>
  </si>
  <si>
    <t>RE</t>
  </si>
  <si>
    <t>10/04/207</t>
  </si>
  <si>
    <t>LP</t>
  </si>
  <si>
    <t>B/01</t>
  </si>
  <si>
    <t>NOTA: Los Procesos de Consultoría Empresa: B/01, B/02, B/03, B/04 Y B/05, corresponden a procesos no iniciados a fines del año 2007, quedando el inicio de éstos para el primer semestre del año 2008.</t>
  </si>
  <si>
    <t xml:space="preserve">           Cabe señalar que estos ajustes generan algunas diferencias respecto del POA del año 2008, los cuales serán subsanadas posteriormente, cuando se solicite la modificación del POA año 2008.</t>
  </si>
  <si>
    <t xml:space="preserve"> Número </t>
  </si>
  <si>
    <t xml:space="preserve">Descripción </t>
  </si>
  <si>
    <t xml:space="preserve">Cantidad </t>
  </si>
  <si>
    <t>Monto USD</t>
  </si>
  <si>
    <t>Fuente Financiamiento</t>
  </si>
  <si>
    <t xml:space="preserve">Método de adquisición </t>
  </si>
  <si>
    <t xml:space="preserve">Precalificación  SI/NO       </t>
  </si>
  <si>
    <t xml:space="preserve">Aviso específico de Públicación </t>
  </si>
  <si>
    <t xml:space="preserve">Estatus  </t>
  </si>
  <si>
    <t xml:space="preserve"> Proceso de Selección/Licitación</t>
  </si>
  <si>
    <t xml:space="preserve">Contrato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</si>
</sst>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;[Red]&quot;$&quot;\ \-#,##0"/>
    <numFmt numFmtId="189" formatCode="[$$-340A]\ #,##0"/>
    <numFmt numFmtId="190" formatCode="[$$-340A]\ #,##0;\-[$$-340A]\ #,##0"/>
    <numFmt numFmtId="191" formatCode="&quot;$&quot;\ #,##0"/>
    <numFmt numFmtId="192" formatCode="00000"/>
    <numFmt numFmtId="193" formatCode="#,##0\ &quot;pta&quot;"/>
    <numFmt numFmtId="194" formatCode="#,##0\ [$USD]"/>
    <numFmt numFmtId="195" formatCode="#,##0\ _p_t_a"/>
    <numFmt numFmtId="196" formatCode="_-* #,##0.0_-;\-* #,##0.0_-;_-* &quot;-&quot;??_-;_-@_-"/>
    <numFmt numFmtId="197" formatCode="_-* #,##0_-;\-* #,##0_-;_-* &quot;-&quot;??_-;_-@_-"/>
    <numFmt numFmtId="198" formatCode="[$-C0A]dddd\,\ dd&quot; de &quot;mmmm&quot; de &quot;yyyy"/>
    <numFmt numFmtId="199" formatCode="dd\-mm\-yy;@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Arial Narrow"/>
      <family val="2"/>
    </font>
    <font>
      <sz val="9"/>
      <name val="Arial"/>
      <family val="0"/>
    </font>
    <font>
      <b/>
      <u val="single"/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8" fontId="4" fillId="2" borderId="1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197" fontId="0" fillId="0" borderId="4" xfId="15" applyNumberFormat="1" applyBorder="1" applyAlignment="1">
      <alignment/>
    </xf>
    <xf numFmtId="9" fontId="0" fillId="0" borderId="3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199" fontId="0" fillId="0" borderId="1" xfId="0" applyNumberFormat="1" applyBorder="1" applyAlignment="1">
      <alignment/>
    </xf>
    <xf numFmtId="199" fontId="0" fillId="0" borderId="2" xfId="0" applyNumberFormat="1" applyBorder="1" applyAlignment="1">
      <alignment/>
    </xf>
    <xf numFmtId="199" fontId="0" fillId="0" borderId="3" xfId="0" applyNumberFormat="1" applyBorder="1" applyAlignment="1">
      <alignment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6" xfId="0" applyNumberFormat="1" applyBorder="1" applyAlignment="1">
      <alignment/>
    </xf>
    <xf numFmtId="199" fontId="1" fillId="0" borderId="0" xfId="0" applyNumberFormat="1" applyFont="1" applyFill="1" applyBorder="1" applyAlignment="1">
      <alignment horizontal="right" vertical="center" wrapText="1"/>
    </xf>
    <xf numFmtId="199" fontId="0" fillId="0" borderId="0" xfId="0" applyNumberFormat="1" applyAlignment="1">
      <alignment/>
    </xf>
    <xf numFmtId="199" fontId="3" fillId="0" borderId="0" xfId="0" applyNumberFormat="1" applyFont="1" applyAlignment="1">
      <alignment horizontal="left" vertical="center"/>
    </xf>
    <xf numFmtId="199" fontId="3" fillId="0" borderId="0" xfId="0" applyNumberFormat="1" applyFont="1" applyAlignment="1">
      <alignment horizontal="right" vertical="center"/>
    </xf>
    <xf numFmtId="199" fontId="2" fillId="0" borderId="0" xfId="0" applyNumberFormat="1" applyFont="1" applyAlignment="1">
      <alignment horizontal="left" vertical="center"/>
    </xf>
    <xf numFmtId="199" fontId="2" fillId="0" borderId="0" xfId="0" applyNumberFormat="1" applyFont="1" applyAlignment="1">
      <alignment horizontal="right" vertical="center"/>
    </xf>
    <xf numFmtId="199" fontId="1" fillId="0" borderId="0" xfId="0" applyNumberFormat="1" applyFont="1" applyFill="1" applyBorder="1" applyAlignment="1">
      <alignment horizontal="left" vertical="center" wrapText="1"/>
    </xf>
    <xf numFmtId="199" fontId="0" fillId="0" borderId="23" xfId="0" applyNumberFormat="1" applyBorder="1" applyAlignment="1">
      <alignment/>
    </xf>
    <xf numFmtId="199" fontId="0" fillId="0" borderId="24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88" fontId="1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8" fillId="0" borderId="25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4" fontId="0" fillId="0" borderId="7" xfId="0" applyNumberFormat="1" applyBorder="1" applyAlignment="1">
      <alignment/>
    </xf>
    <xf numFmtId="197" fontId="0" fillId="0" borderId="24" xfId="15" applyNumberFormat="1" applyFill="1" applyBorder="1" applyAlignment="1">
      <alignment/>
    </xf>
    <xf numFmtId="9" fontId="0" fillId="0" borderId="3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8" fillId="0" borderId="25" xfId="0" applyFont="1" applyFill="1" applyBorder="1" applyAlignment="1">
      <alignment/>
    </xf>
    <xf numFmtId="14" fontId="0" fillId="0" borderId="23" xfId="0" applyNumberFormat="1" applyFill="1" applyBorder="1" applyAlignment="1">
      <alignment/>
    </xf>
    <xf numFmtId="14" fontId="0" fillId="0" borderId="24" xfId="0" applyNumberFormat="1" applyFill="1" applyBorder="1" applyAlignment="1">
      <alignment/>
    </xf>
    <xf numFmtId="199" fontId="0" fillId="0" borderId="23" xfId="0" applyNumberFormat="1" applyFill="1" applyBorder="1" applyAlignment="1">
      <alignment/>
    </xf>
    <xf numFmtId="199" fontId="0" fillId="0" borderId="24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" xfId="0" applyFill="1" applyBorder="1" applyAlignment="1">
      <alignment horizontal="center"/>
    </xf>
    <xf numFmtId="197" fontId="0" fillId="0" borderId="4" xfId="15" applyNumberFormat="1" applyFill="1" applyBorder="1" applyAlignment="1">
      <alignment/>
    </xf>
    <xf numFmtId="0" fontId="0" fillId="0" borderId="1" xfId="0" applyFill="1" applyBorder="1" applyAlignment="1">
      <alignment/>
    </xf>
    <xf numFmtId="9" fontId="0" fillId="0" borderId="2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" xfId="0" applyFill="1" applyBorder="1" applyAlignment="1">
      <alignment/>
    </xf>
    <xf numFmtId="0" fontId="8" fillId="0" borderId="11" xfId="0" applyFont="1" applyFill="1" applyBorder="1" applyAlignment="1">
      <alignment/>
    </xf>
    <xf numFmtId="14" fontId="0" fillId="0" borderId="3" xfId="0" applyNumberFormat="1" applyFill="1" applyBorder="1" applyAlignment="1">
      <alignment/>
    </xf>
    <xf numFmtId="14" fontId="0" fillId="0" borderId="4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/>
    </xf>
    <xf numFmtId="9" fontId="0" fillId="0" borderId="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8" xfId="0" applyFill="1" applyBorder="1" applyAlignment="1">
      <alignment/>
    </xf>
    <xf numFmtId="0" fontId="8" fillId="0" borderId="12" xfId="0" applyFont="1" applyFill="1" applyBorder="1" applyAlignment="1">
      <alignment/>
    </xf>
    <xf numFmtId="199" fontId="0" fillId="0" borderId="1" xfId="0" applyNumberFormat="1" applyFill="1" applyBorder="1" applyAlignment="1" quotePrefix="1">
      <alignment/>
    </xf>
    <xf numFmtId="199" fontId="0" fillId="0" borderId="2" xfId="0" applyNumberFormat="1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3" xfId="0" applyFont="1" applyFill="1" applyBorder="1" applyAlignment="1">
      <alignment/>
    </xf>
    <xf numFmtId="199" fontId="0" fillId="0" borderId="5" xfId="0" applyNumberFormat="1" applyFill="1" applyBorder="1" applyAlignment="1" quotePrefix="1">
      <alignment/>
    </xf>
    <xf numFmtId="199" fontId="0" fillId="0" borderId="6" xfId="0" applyNumberFormat="1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" xfId="0" applyNumberFormat="1" applyFill="1" applyBorder="1" applyAlignment="1">
      <alignment/>
    </xf>
    <xf numFmtId="14" fontId="0" fillId="0" borderId="2" xfId="0" applyNumberFormat="1" applyFill="1" applyBorder="1" applyAlignment="1">
      <alignment/>
    </xf>
    <xf numFmtId="199" fontId="0" fillId="0" borderId="3" xfId="0" applyNumberFormat="1" applyFill="1" applyBorder="1" applyAlignment="1">
      <alignment/>
    </xf>
    <xf numFmtId="199" fontId="0" fillId="0" borderId="4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14" fontId="0" fillId="0" borderId="26" xfId="0" applyNumberFormat="1" applyFill="1" applyBorder="1" applyAlignment="1">
      <alignment/>
    </xf>
    <xf numFmtId="9" fontId="0" fillId="0" borderId="28" xfId="0" applyNumberFormat="1" applyFill="1" applyBorder="1" applyAlignment="1">
      <alignment/>
    </xf>
    <xf numFmtId="0" fontId="8" fillId="0" borderId="0" xfId="0" applyFont="1" applyFill="1" applyAlignment="1">
      <alignment/>
    </xf>
    <xf numFmtId="199" fontId="4" fillId="3" borderId="32" xfId="0" applyNumberFormat="1" applyFont="1" applyFill="1" applyBorder="1" applyAlignment="1">
      <alignment horizontal="center" vertical="center" wrapText="1"/>
    </xf>
    <xf numFmtId="199" fontId="4" fillId="3" borderId="33" xfId="0" applyNumberFormat="1" applyFont="1" applyFill="1" applyBorder="1" applyAlignment="1">
      <alignment horizontal="center" vertical="center" wrapText="1"/>
    </xf>
    <xf numFmtId="199" fontId="4" fillId="3" borderId="34" xfId="0" applyNumberFormat="1" applyFont="1" applyFill="1" applyBorder="1" applyAlignment="1">
      <alignment horizontal="center" vertical="center" wrapText="1"/>
    </xf>
    <xf numFmtId="199" fontId="4" fillId="3" borderId="35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2" borderId="17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2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valdes\Configuraci&#243;n%20local\Archivos%20temporales%20de%20Internet\OLKE5\Reproyeccion%20POA%20junio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X SUBCOMP. (2)"/>
      <sheetName val="POA X SUBCOMP."/>
    </sheetNames>
    <sheetDataSet>
      <sheetData sheetId="1">
        <row r="22">
          <cell r="M22" t="str">
            <v>Diseño y Produción material gráfico para la Campaña Nacional de Alfabetización Digital</v>
          </cell>
          <cell r="AJ22">
            <v>98750</v>
          </cell>
          <cell r="BD22">
            <v>98750</v>
          </cell>
        </row>
        <row r="27">
          <cell r="M27" t="str">
            <v>Diseño y Produción material audiovisual para la Campaña Nacional de Alfabetización Digital</v>
          </cell>
          <cell r="AJ27">
            <v>27778</v>
          </cell>
          <cell r="BD27">
            <v>7864</v>
          </cell>
        </row>
        <row r="31">
          <cell r="C31" t="str">
            <v>Identificación, sistematización y difusión de buenas prácticas</v>
          </cell>
          <cell r="AJ31">
            <v>56000</v>
          </cell>
          <cell r="BD31">
            <v>56000</v>
          </cell>
        </row>
        <row r="35">
          <cell r="M35" t="str">
            <v>Desarrollo y producción de batería de cursos (o módulos) específicos pertinentes en el uso ciudadano de TIC</v>
          </cell>
          <cell r="AJ35">
            <v>98000</v>
          </cell>
          <cell r="BD35">
            <v>98000</v>
          </cell>
        </row>
        <row r="38">
          <cell r="M38" t="str">
            <v>Producción y distribución de material de apoyo para la Campaña Nacional de Alfabetización Digital</v>
          </cell>
          <cell r="AJ38">
            <v>96000</v>
          </cell>
          <cell r="BD38">
            <v>96000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72"/>
  <sheetViews>
    <sheetView tabSelected="1" zoomScale="85" zoomScaleNormal="85" workbookViewId="0" topLeftCell="A1">
      <selection activeCell="C2" sqref="C2"/>
    </sheetView>
  </sheetViews>
  <sheetFormatPr defaultColWidth="9.140625" defaultRowHeight="12.75"/>
  <cols>
    <col min="1" max="1" width="7.8515625" style="0" customWidth="1"/>
    <col min="2" max="2" width="9.57421875" style="0" customWidth="1"/>
    <col min="3" max="3" width="35.421875" style="0" customWidth="1"/>
    <col min="4" max="4" width="9.00390625" style="0" customWidth="1"/>
    <col min="5" max="5" width="13.00390625" style="0" customWidth="1"/>
    <col min="6" max="7" width="8.7109375" style="0" customWidth="1"/>
    <col min="8" max="8" width="12.28125" style="0" customWidth="1"/>
    <col min="9" max="9" width="14.8515625" style="0" customWidth="1"/>
    <col min="10" max="10" width="8.7109375" style="0" customWidth="1"/>
    <col min="11" max="11" width="11.421875" style="0" customWidth="1"/>
    <col min="12" max="12" width="11.7109375" style="88" customWidth="1"/>
    <col min="13" max="13" width="10.8515625" style="0" customWidth="1"/>
    <col min="14" max="14" width="10.140625" style="0" customWidth="1"/>
    <col min="15" max="15" width="7.8515625" style="0" customWidth="1"/>
    <col min="16" max="16" width="8.57421875" style="0" customWidth="1"/>
    <col min="17" max="16384" width="11.421875" style="0" customWidth="1"/>
  </cols>
  <sheetData>
    <row r="2" spans="2:5" ht="15">
      <c r="B2" s="41" t="s">
        <v>0</v>
      </c>
      <c r="C2" s="41"/>
      <c r="D2" s="2"/>
      <c r="E2" s="2"/>
    </row>
    <row r="3" spans="2:5" ht="15">
      <c r="B3" s="41" t="s">
        <v>1</v>
      </c>
      <c r="C3" s="41"/>
      <c r="D3" s="2"/>
      <c r="E3" s="2"/>
    </row>
    <row r="4" spans="2:5" ht="15">
      <c r="B4" s="39" t="s">
        <v>39</v>
      </c>
      <c r="C4" s="39"/>
      <c r="D4" s="1"/>
      <c r="E4" s="1"/>
    </row>
    <row r="5" spans="2:5" ht="15">
      <c r="B5" s="40" t="s">
        <v>27</v>
      </c>
      <c r="C5" s="40"/>
      <c r="D5" s="3"/>
      <c r="E5" s="3"/>
    </row>
    <row r="6" spans="2:16" ht="15.75" customHeight="1">
      <c r="B6" s="40" t="s">
        <v>28</v>
      </c>
      <c r="C6" s="40"/>
      <c r="D6" s="3"/>
      <c r="E6" s="3"/>
      <c r="O6" s="5"/>
      <c r="P6" s="5"/>
    </row>
    <row r="7" spans="3:16" ht="12.75">
      <c r="C7" s="3"/>
      <c r="D7" s="3"/>
      <c r="E7" s="3"/>
      <c r="O7" s="5"/>
      <c r="P7" s="5"/>
    </row>
    <row r="8" spans="2:16" s="22" customFormat="1" ht="12.75">
      <c r="B8" s="53" t="s">
        <v>11</v>
      </c>
      <c r="C8" s="53"/>
      <c r="D8" s="53"/>
      <c r="E8" s="53"/>
      <c r="F8" s="53"/>
      <c r="G8" s="23"/>
      <c r="H8" s="23"/>
      <c r="I8" s="23"/>
      <c r="J8" s="23"/>
      <c r="K8" s="23"/>
      <c r="L8" s="89"/>
      <c r="M8" s="3"/>
      <c r="N8" s="3"/>
      <c r="O8" s="3"/>
      <c r="P8" s="24"/>
    </row>
    <row r="9" spans="2:16" s="2" customFormat="1" ht="13.5" thickBot="1">
      <c r="B9" s="53" t="s">
        <v>13</v>
      </c>
      <c r="C9" s="53"/>
      <c r="D9" s="53"/>
      <c r="E9" s="53"/>
      <c r="F9" s="53"/>
      <c r="G9" s="22"/>
      <c r="H9" s="22"/>
      <c r="I9" s="22"/>
      <c r="J9" s="22"/>
      <c r="K9" s="22"/>
      <c r="L9" s="90"/>
      <c r="M9" s="22"/>
      <c r="N9" s="22"/>
      <c r="O9" s="25"/>
      <c r="P9" s="26"/>
    </row>
    <row r="10" spans="2:16" ht="30" customHeight="1" thickBot="1">
      <c r="B10" s="46" t="s">
        <v>4</v>
      </c>
      <c r="C10" s="47"/>
      <c r="D10" s="158" t="s">
        <v>49</v>
      </c>
      <c r="E10" s="161" t="s">
        <v>50</v>
      </c>
      <c r="F10" s="164" t="s">
        <v>51</v>
      </c>
      <c r="G10" s="165"/>
      <c r="H10" s="161" t="s">
        <v>52</v>
      </c>
      <c r="I10" s="161" t="s">
        <v>53</v>
      </c>
      <c r="J10" s="169" t="s">
        <v>54</v>
      </c>
      <c r="K10" s="170"/>
      <c r="L10" s="171" t="s">
        <v>55</v>
      </c>
      <c r="M10" s="164" t="s">
        <v>56</v>
      </c>
      <c r="N10" s="165"/>
      <c r="O10" s="164" t="s">
        <v>57</v>
      </c>
      <c r="P10" s="165"/>
    </row>
    <row r="11" spans="2:16" ht="12.75" customHeight="1">
      <c r="B11" s="154" t="s">
        <v>47</v>
      </c>
      <c r="C11" s="156" t="s">
        <v>48</v>
      </c>
      <c r="D11" s="159"/>
      <c r="E11" s="162"/>
      <c r="F11" s="154" t="s">
        <v>3</v>
      </c>
      <c r="G11" s="156" t="s">
        <v>2</v>
      </c>
      <c r="H11" s="162"/>
      <c r="I11" s="162"/>
      <c r="J11" s="161" t="s">
        <v>5</v>
      </c>
      <c r="K11" s="161" t="s">
        <v>6</v>
      </c>
      <c r="L11" s="172"/>
      <c r="M11" s="154" t="s">
        <v>7</v>
      </c>
      <c r="N11" s="156" t="s">
        <v>8</v>
      </c>
      <c r="O11" s="154" t="s">
        <v>9</v>
      </c>
      <c r="P11" s="156" t="s">
        <v>10</v>
      </c>
    </row>
    <row r="12" spans="2:16" ht="13.5" thickBot="1">
      <c r="B12" s="155"/>
      <c r="C12" s="157"/>
      <c r="D12" s="160"/>
      <c r="E12" s="163"/>
      <c r="F12" s="155"/>
      <c r="G12" s="157"/>
      <c r="H12" s="163"/>
      <c r="I12" s="163"/>
      <c r="J12" s="163"/>
      <c r="K12" s="163"/>
      <c r="L12" s="173"/>
      <c r="M12" s="155"/>
      <c r="N12" s="157"/>
      <c r="O12" s="155"/>
      <c r="P12" s="157"/>
    </row>
    <row r="13" spans="2:16" s="123" customFormat="1" ht="26.25" thickBot="1">
      <c r="B13" s="112" t="s">
        <v>33</v>
      </c>
      <c r="C13" s="55" t="s">
        <v>29</v>
      </c>
      <c r="D13" s="112">
        <v>1</v>
      </c>
      <c r="E13" s="113">
        <v>31481</v>
      </c>
      <c r="F13" s="114"/>
      <c r="G13" s="125">
        <v>1</v>
      </c>
      <c r="H13" s="141" t="s">
        <v>41</v>
      </c>
      <c r="I13" s="141" t="s">
        <v>31</v>
      </c>
      <c r="J13" s="117" t="s">
        <v>31</v>
      </c>
      <c r="K13" s="117"/>
      <c r="L13" s="118" t="s">
        <v>32</v>
      </c>
      <c r="M13" s="142">
        <v>39356</v>
      </c>
      <c r="N13" s="143">
        <v>39408</v>
      </c>
      <c r="O13" s="121">
        <v>39417</v>
      </c>
      <c r="P13" s="122">
        <v>39599</v>
      </c>
    </row>
    <row r="14" spans="2:16" s="123" customFormat="1" ht="26.25" thickBot="1">
      <c r="B14" s="112" t="s">
        <v>34</v>
      </c>
      <c r="C14" s="55" t="s">
        <v>30</v>
      </c>
      <c r="D14" s="124">
        <v>1</v>
      </c>
      <c r="E14" s="113">
        <v>21658</v>
      </c>
      <c r="F14" s="103"/>
      <c r="G14" s="125">
        <v>1</v>
      </c>
      <c r="H14" s="126" t="s">
        <v>41</v>
      </c>
      <c r="I14" s="127" t="s">
        <v>31</v>
      </c>
      <c r="J14" s="128" t="s">
        <v>31</v>
      </c>
      <c r="K14" s="128"/>
      <c r="L14" s="129" t="s">
        <v>32</v>
      </c>
      <c r="M14" s="103" t="s">
        <v>42</v>
      </c>
      <c r="N14" s="120">
        <v>39234</v>
      </c>
      <c r="O14" s="144">
        <v>39448</v>
      </c>
      <c r="P14" s="145">
        <v>39813</v>
      </c>
    </row>
    <row r="15" spans="2:16" ht="26.25" customHeight="1" thickBot="1">
      <c r="B15" s="166" t="s">
        <v>14</v>
      </c>
      <c r="C15" s="167"/>
      <c r="D15" s="168"/>
      <c r="E15" s="42">
        <f>SUM(E13:E14)</f>
        <v>53139</v>
      </c>
      <c r="F15" s="27"/>
      <c r="G15" s="27"/>
      <c r="H15" s="28"/>
      <c r="I15" s="29"/>
      <c r="J15" s="29"/>
      <c r="K15" s="29"/>
      <c r="L15" s="94"/>
      <c r="M15" s="28"/>
      <c r="N15" s="30"/>
      <c r="O15" s="74"/>
      <c r="P15" s="74"/>
    </row>
    <row r="16" spans="7:16" ht="12.75">
      <c r="G16" s="17"/>
      <c r="H16" s="17"/>
      <c r="I16" s="17"/>
      <c r="J16" s="17"/>
      <c r="K16" s="17"/>
      <c r="L16" s="95"/>
      <c r="M16" s="17"/>
      <c r="O16" s="75"/>
      <c r="P16" s="75"/>
    </row>
    <row r="17" spans="2:16" s="22" customFormat="1" ht="12.75">
      <c r="B17" s="53" t="s">
        <v>11</v>
      </c>
      <c r="C17" s="53"/>
      <c r="D17" s="53"/>
      <c r="E17" s="53"/>
      <c r="F17" s="23"/>
      <c r="G17" s="23"/>
      <c r="H17" s="23"/>
      <c r="I17" s="23"/>
      <c r="J17" s="23"/>
      <c r="K17" s="23"/>
      <c r="L17" s="89"/>
      <c r="M17" s="3"/>
      <c r="N17" s="3"/>
      <c r="O17" s="76"/>
      <c r="P17" s="77"/>
    </row>
    <row r="18" spans="2:16" s="2" customFormat="1" ht="15.75" customHeight="1" thickBot="1">
      <c r="B18" s="53" t="s">
        <v>15</v>
      </c>
      <c r="C18" s="53"/>
      <c r="D18" s="53"/>
      <c r="E18" s="53"/>
      <c r="F18" s="22"/>
      <c r="G18" s="22"/>
      <c r="H18" s="22"/>
      <c r="I18" s="22"/>
      <c r="J18" s="22"/>
      <c r="K18" s="22"/>
      <c r="L18" s="90"/>
      <c r="M18" s="22"/>
      <c r="N18" s="22"/>
      <c r="O18" s="78"/>
      <c r="P18" s="79"/>
    </row>
    <row r="19" spans="2:16" ht="29.25" customHeight="1" thickBot="1">
      <c r="B19" s="46" t="s">
        <v>4</v>
      </c>
      <c r="C19" s="47"/>
      <c r="D19" s="158" t="s">
        <v>49</v>
      </c>
      <c r="E19" s="161" t="s">
        <v>50</v>
      </c>
      <c r="F19" s="164" t="s">
        <v>51</v>
      </c>
      <c r="G19" s="165"/>
      <c r="H19" s="161" t="s">
        <v>52</v>
      </c>
      <c r="I19" s="161" t="s">
        <v>53</v>
      </c>
      <c r="J19" s="169" t="s">
        <v>54</v>
      </c>
      <c r="K19" s="170"/>
      <c r="L19" s="171" t="s">
        <v>55</v>
      </c>
      <c r="M19" s="164" t="s">
        <v>56</v>
      </c>
      <c r="N19" s="165"/>
      <c r="O19" s="164" t="s">
        <v>57</v>
      </c>
      <c r="P19" s="165"/>
    </row>
    <row r="20" spans="2:16" ht="12.75" customHeight="1">
      <c r="B20" s="154" t="s">
        <v>47</v>
      </c>
      <c r="C20" s="156" t="s">
        <v>48</v>
      </c>
      <c r="D20" s="159"/>
      <c r="E20" s="162"/>
      <c r="F20" s="154" t="s">
        <v>3</v>
      </c>
      <c r="G20" s="156" t="s">
        <v>2</v>
      </c>
      <c r="H20" s="162"/>
      <c r="I20" s="162"/>
      <c r="J20" s="161" t="s">
        <v>5</v>
      </c>
      <c r="K20" s="161" t="s">
        <v>6</v>
      </c>
      <c r="L20" s="172"/>
      <c r="M20" s="154" t="s">
        <v>7</v>
      </c>
      <c r="N20" s="156" t="s">
        <v>8</v>
      </c>
      <c r="O20" s="150" t="s">
        <v>9</v>
      </c>
      <c r="P20" s="152" t="s">
        <v>10</v>
      </c>
    </row>
    <row r="21" spans="2:16" ht="13.5" thickBot="1">
      <c r="B21" s="155"/>
      <c r="C21" s="157"/>
      <c r="D21" s="160"/>
      <c r="E21" s="163"/>
      <c r="F21" s="155"/>
      <c r="G21" s="157"/>
      <c r="H21" s="163"/>
      <c r="I21" s="163"/>
      <c r="J21" s="163"/>
      <c r="K21" s="163"/>
      <c r="L21" s="173"/>
      <c r="M21" s="155"/>
      <c r="N21" s="157"/>
      <c r="O21" s="151"/>
      <c r="P21" s="153"/>
    </row>
    <row r="22" spans="2:16" ht="13.5" thickBot="1">
      <c r="B22" s="112"/>
      <c r="C22" s="55"/>
      <c r="D22" s="112"/>
      <c r="E22" s="113"/>
      <c r="F22" s="114"/>
      <c r="G22" s="115"/>
      <c r="H22" s="116"/>
      <c r="I22" s="117"/>
      <c r="J22" s="117"/>
      <c r="K22" s="117"/>
      <c r="L22" s="118"/>
      <c r="M22" s="119"/>
      <c r="N22" s="120"/>
      <c r="O22" s="121"/>
      <c r="P22" s="122"/>
    </row>
    <row r="23" spans="2:16" ht="18" customHeight="1">
      <c r="B23" s="112"/>
      <c r="C23" s="55"/>
      <c r="D23" s="124"/>
      <c r="E23" s="113"/>
      <c r="F23" s="101"/>
      <c r="G23" s="125"/>
      <c r="H23" s="126"/>
      <c r="I23" s="127"/>
      <c r="J23" s="128"/>
      <c r="K23" s="128"/>
      <c r="L23" s="129"/>
      <c r="M23" s="119"/>
      <c r="N23" s="120"/>
      <c r="O23" s="130"/>
      <c r="P23" s="131"/>
    </row>
    <row r="24" spans="2:16" ht="13.5" customHeight="1" thickBot="1">
      <c r="B24" s="132"/>
      <c r="C24" s="55"/>
      <c r="D24" s="132"/>
      <c r="E24" s="133"/>
      <c r="F24" s="134"/>
      <c r="G24" s="135"/>
      <c r="H24" s="136"/>
      <c r="I24" s="136"/>
      <c r="J24" s="137"/>
      <c r="K24" s="137"/>
      <c r="L24" s="138"/>
      <c r="M24" s="134"/>
      <c r="N24" s="135"/>
      <c r="O24" s="139"/>
      <c r="P24" s="140"/>
    </row>
    <row r="25" spans="2:16" ht="26.25" customHeight="1" thickBot="1">
      <c r="B25" s="174" t="s">
        <v>16</v>
      </c>
      <c r="C25" s="175"/>
      <c r="D25" s="176"/>
      <c r="E25" s="42">
        <f>SUM(E22:E24)</f>
        <v>0</v>
      </c>
      <c r="F25" s="27"/>
      <c r="G25" s="27"/>
      <c r="H25" s="28"/>
      <c r="I25" s="29"/>
      <c r="J25" s="29"/>
      <c r="K25" s="29"/>
      <c r="L25" s="94"/>
      <c r="M25" s="28"/>
      <c r="N25" s="30"/>
      <c r="O25" s="74"/>
      <c r="P25" s="74"/>
    </row>
    <row r="26" spans="15:16" ht="13.5" thickBot="1">
      <c r="O26" s="75"/>
      <c r="P26" s="75"/>
    </row>
    <row r="27" spans="2:26" s="4" customFormat="1" ht="24" customHeight="1" thickBot="1">
      <c r="B27" s="51" t="s">
        <v>17</v>
      </c>
      <c r="C27" s="52"/>
      <c r="D27" s="52"/>
      <c r="E27" s="42">
        <f>+E25+E15</f>
        <v>53139</v>
      </c>
      <c r="F27" s="27"/>
      <c r="G27" s="27"/>
      <c r="H27" s="38"/>
      <c r="I27" s="28"/>
      <c r="J27" s="29"/>
      <c r="K27" s="29"/>
      <c r="L27" s="96"/>
      <c r="M27" s="28"/>
      <c r="N27" s="28"/>
      <c r="O27" s="80"/>
      <c r="P27" s="74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5:16" ht="12.75">
      <c r="O28" s="75"/>
      <c r="P28" s="75"/>
    </row>
    <row r="29" spans="2:16" s="22" customFormat="1" ht="13.5" thickBot="1">
      <c r="B29" s="43" t="s">
        <v>12</v>
      </c>
      <c r="C29" s="43"/>
      <c r="D29" s="54"/>
      <c r="E29" s="54"/>
      <c r="F29" s="23"/>
      <c r="G29" s="23"/>
      <c r="H29" s="23"/>
      <c r="I29" s="23"/>
      <c r="J29" s="23"/>
      <c r="K29" s="23"/>
      <c r="L29" s="89"/>
      <c r="M29" s="3"/>
      <c r="N29" s="3"/>
      <c r="O29" s="76"/>
      <c r="P29" s="77"/>
    </row>
    <row r="30" spans="2:16" ht="27.75" customHeight="1" thickBot="1">
      <c r="B30" s="46" t="s">
        <v>4</v>
      </c>
      <c r="C30" s="47"/>
      <c r="D30" s="158" t="s">
        <v>49</v>
      </c>
      <c r="E30" s="161" t="s">
        <v>50</v>
      </c>
      <c r="F30" s="164" t="s">
        <v>51</v>
      </c>
      <c r="G30" s="165"/>
      <c r="H30" s="161" t="s">
        <v>52</v>
      </c>
      <c r="I30" s="161" t="s">
        <v>53</v>
      </c>
      <c r="J30" s="169" t="s">
        <v>54</v>
      </c>
      <c r="K30" s="170"/>
      <c r="L30" s="171" t="s">
        <v>55</v>
      </c>
      <c r="M30" s="164" t="s">
        <v>56</v>
      </c>
      <c r="N30" s="165"/>
      <c r="O30" s="164" t="s">
        <v>57</v>
      </c>
      <c r="P30" s="165"/>
    </row>
    <row r="31" spans="2:16" ht="12.75" customHeight="1">
      <c r="B31" s="154" t="s">
        <v>47</v>
      </c>
      <c r="C31" s="156" t="s">
        <v>48</v>
      </c>
      <c r="D31" s="159"/>
      <c r="E31" s="162"/>
      <c r="F31" s="154" t="s">
        <v>3</v>
      </c>
      <c r="G31" s="156" t="s">
        <v>2</v>
      </c>
      <c r="H31" s="162"/>
      <c r="I31" s="162"/>
      <c r="J31" s="161" t="s">
        <v>5</v>
      </c>
      <c r="K31" s="161" t="s">
        <v>6</v>
      </c>
      <c r="L31" s="172"/>
      <c r="M31" s="154" t="s">
        <v>7</v>
      </c>
      <c r="N31" s="156" t="s">
        <v>8</v>
      </c>
      <c r="O31" s="150" t="s">
        <v>9</v>
      </c>
      <c r="P31" s="152" t="s">
        <v>10</v>
      </c>
    </row>
    <row r="32" spans="2:16" ht="13.5" thickBot="1">
      <c r="B32" s="155"/>
      <c r="C32" s="157"/>
      <c r="D32" s="160"/>
      <c r="E32" s="163"/>
      <c r="F32" s="155"/>
      <c r="G32" s="157"/>
      <c r="H32" s="163"/>
      <c r="I32" s="163"/>
      <c r="J32" s="162"/>
      <c r="K32" s="163"/>
      <c r="L32" s="173"/>
      <c r="M32" s="155"/>
      <c r="N32" s="157"/>
      <c r="O32" s="151"/>
      <c r="P32" s="153"/>
    </row>
    <row r="33" spans="2:16" ht="12.75">
      <c r="B33" s="14"/>
      <c r="C33" s="55"/>
      <c r="D33" s="67"/>
      <c r="E33" s="56"/>
      <c r="F33" s="57"/>
      <c r="G33" s="63"/>
      <c r="H33" s="85"/>
      <c r="I33" s="87"/>
      <c r="J33" s="9"/>
      <c r="K33" s="99"/>
      <c r="L33" s="91"/>
      <c r="M33" s="83"/>
      <c r="N33" s="84"/>
      <c r="O33" s="68"/>
      <c r="P33" s="69"/>
    </row>
    <row r="34" spans="2:16" s="123" customFormat="1" ht="25.5">
      <c r="B34" s="146" t="s">
        <v>44</v>
      </c>
      <c r="C34" s="55" t="str">
        <f>+'[1]POA X SUBCOMP.'!$M$22</f>
        <v>Diseño y Produción material gráfico para la Campaña Nacional de Alfabetización Digital</v>
      </c>
      <c r="D34" s="67">
        <v>1</v>
      </c>
      <c r="E34" s="100">
        <f>+'[1]POA X SUBCOMP.'!$AJ$22</f>
        <v>98750</v>
      </c>
      <c r="F34" s="101">
        <f>+'[1]POA X SUBCOMP.'!$BD$22/'[1]POA X SUBCOMP.'!$AJ$22</f>
        <v>1</v>
      </c>
      <c r="G34" s="110">
        <v>0</v>
      </c>
      <c r="H34" s="102" t="s">
        <v>43</v>
      </c>
      <c r="I34" s="103" t="s">
        <v>31</v>
      </c>
      <c r="J34" s="104" t="s">
        <v>31</v>
      </c>
      <c r="K34" s="147"/>
      <c r="L34" s="105" t="s">
        <v>40</v>
      </c>
      <c r="M34" s="106">
        <v>39489</v>
      </c>
      <c r="N34" s="107">
        <v>39550</v>
      </c>
      <c r="O34" s="108">
        <v>39580</v>
      </c>
      <c r="P34" s="109">
        <v>39813</v>
      </c>
    </row>
    <row r="35" spans="2:16" s="123" customFormat="1" ht="25.5">
      <c r="B35" s="146" t="s">
        <v>35</v>
      </c>
      <c r="C35" s="55" t="str">
        <f>+'[1]POA X SUBCOMP.'!$M$27</f>
        <v>Diseño y Produción material audiovisual para la Campaña Nacional de Alfabetización Digital</v>
      </c>
      <c r="D35" s="67">
        <v>1</v>
      </c>
      <c r="E35" s="100">
        <v>64778</v>
      </c>
      <c r="F35" s="101">
        <f>+'[1]POA X SUBCOMP.'!$BD$27/'[1]POA X SUBCOMP.'!$AJ$27</f>
        <v>0.28310173518611853</v>
      </c>
      <c r="G35" s="148">
        <f>1-F35</f>
        <v>0.7168982648138815</v>
      </c>
      <c r="H35" s="102" t="s">
        <v>43</v>
      </c>
      <c r="I35" s="103" t="s">
        <v>31</v>
      </c>
      <c r="J35" s="104" t="s">
        <v>31</v>
      </c>
      <c r="K35" s="147"/>
      <c r="L35" s="105" t="s">
        <v>40</v>
      </c>
      <c r="M35" s="106">
        <v>39506</v>
      </c>
      <c r="N35" s="107">
        <v>39553</v>
      </c>
      <c r="O35" s="108">
        <v>39583</v>
      </c>
      <c r="P35" s="109">
        <v>39675</v>
      </c>
    </row>
    <row r="36" spans="2:16" s="123" customFormat="1" ht="25.5">
      <c r="B36" s="146" t="s">
        <v>36</v>
      </c>
      <c r="C36" s="55" t="str">
        <f>+'[1]POA X SUBCOMP.'!$C$31</f>
        <v>Identificación, sistematización y difusión de buenas prácticas</v>
      </c>
      <c r="D36" s="67">
        <v>1</v>
      </c>
      <c r="E36" s="100">
        <f>+'[1]POA X SUBCOMP.'!$AJ$31</f>
        <v>56000</v>
      </c>
      <c r="F36" s="101">
        <f>+'[1]POA X SUBCOMP.'!$BD$31/'[1]POA X SUBCOMP.'!$AJ$31</f>
        <v>1</v>
      </c>
      <c r="G36" s="110">
        <v>0</v>
      </c>
      <c r="H36" s="102" t="s">
        <v>43</v>
      </c>
      <c r="I36" s="103" t="s">
        <v>31</v>
      </c>
      <c r="J36" s="104" t="s">
        <v>31</v>
      </c>
      <c r="K36" s="147"/>
      <c r="L36" s="105" t="s">
        <v>40</v>
      </c>
      <c r="M36" s="106">
        <v>39553</v>
      </c>
      <c r="N36" s="107">
        <v>39614</v>
      </c>
      <c r="O36" s="108">
        <v>39644</v>
      </c>
      <c r="P36" s="109">
        <v>39721</v>
      </c>
    </row>
    <row r="37" spans="2:16" s="123" customFormat="1" ht="38.25">
      <c r="B37" s="146" t="s">
        <v>37</v>
      </c>
      <c r="C37" s="55" t="str">
        <f>+'[1]POA X SUBCOMP.'!$M$35</f>
        <v>Desarrollo y producción de batería de cursos (o módulos) específicos pertinentes en el uso ciudadano de TIC</v>
      </c>
      <c r="D37" s="67">
        <v>1</v>
      </c>
      <c r="E37" s="100">
        <v>115000</v>
      </c>
      <c r="F37" s="101">
        <f>+'[1]POA X SUBCOMP.'!$BD$35/'[1]POA X SUBCOMP.'!$AJ$35</f>
        <v>1</v>
      </c>
      <c r="G37" s="110"/>
      <c r="H37" s="102" t="s">
        <v>43</v>
      </c>
      <c r="I37" s="103" t="s">
        <v>31</v>
      </c>
      <c r="J37" s="104" t="s">
        <v>31</v>
      </c>
      <c r="K37" s="111"/>
      <c r="L37" s="105" t="s">
        <v>40</v>
      </c>
      <c r="M37" s="106">
        <v>39627</v>
      </c>
      <c r="N37" s="107">
        <v>39719</v>
      </c>
      <c r="O37" s="108">
        <v>39749</v>
      </c>
      <c r="P37" s="109">
        <v>39810</v>
      </c>
    </row>
    <row r="38" spans="2:16" s="123" customFormat="1" ht="38.25">
      <c r="B38" s="146" t="s">
        <v>38</v>
      </c>
      <c r="C38" s="55" t="str">
        <f>+'[1]POA X SUBCOMP.'!$M$38</f>
        <v>Producción y distribución de material de apoyo para la Campaña Nacional de Alfabetización Digital</v>
      </c>
      <c r="D38" s="67">
        <v>1</v>
      </c>
      <c r="E38" s="100">
        <v>156000</v>
      </c>
      <c r="F38" s="101">
        <f>+'[1]POA X SUBCOMP.'!$BD$38/'[1]POA X SUBCOMP.'!$AJ$38</f>
        <v>1</v>
      </c>
      <c r="G38" s="110"/>
      <c r="H38" s="102" t="s">
        <v>43</v>
      </c>
      <c r="I38" s="103" t="s">
        <v>31</v>
      </c>
      <c r="J38" s="104" t="s">
        <v>31</v>
      </c>
      <c r="K38" s="111"/>
      <c r="L38" s="105" t="s">
        <v>40</v>
      </c>
      <c r="M38" s="106">
        <v>39588</v>
      </c>
      <c r="N38" s="107">
        <v>39654</v>
      </c>
      <c r="O38" s="108">
        <v>39685</v>
      </c>
      <c r="P38" s="109">
        <v>39813</v>
      </c>
    </row>
    <row r="39" spans="2:16" ht="12.75">
      <c r="B39" s="58"/>
      <c r="C39" s="55"/>
      <c r="D39" s="67"/>
      <c r="E39" s="100"/>
      <c r="F39" s="101"/>
      <c r="G39" s="110"/>
      <c r="H39" s="102"/>
      <c r="I39" s="103"/>
      <c r="J39" s="104"/>
      <c r="K39" s="111"/>
      <c r="L39" s="105"/>
      <c r="M39" s="106"/>
      <c r="N39" s="107"/>
      <c r="O39" s="108"/>
      <c r="P39" s="109"/>
    </row>
    <row r="40" spans="2:16" ht="12.75">
      <c r="B40" s="58"/>
      <c r="C40" s="55"/>
      <c r="D40" s="55"/>
      <c r="E40" s="59"/>
      <c r="F40" s="60"/>
      <c r="G40" s="64"/>
      <c r="H40" s="86"/>
      <c r="I40" s="61"/>
      <c r="J40" s="62"/>
      <c r="K40" s="62"/>
      <c r="L40" s="97"/>
      <c r="M40" s="60"/>
      <c r="N40" s="59"/>
      <c r="O40" s="81"/>
      <c r="P40" s="82"/>
    </row>
    <row r="41" spans="2:16" ht="12.75">
      <c r="B41" s="8"/>
      <c r="C41" s="55"/>
      <c r="D41" s="55"/>
      <c r="E41" s="9"/>
      <c r="F41" s="8"/>
      <c r="G41" s="65"/>
      <c r="H41" s="86"/>
      <c r="I41" s="19"/>
      <c r="J41" s="13"/>
      <c r="K41" s="13"/>
      <c r="L41" s="92"/>
      <c r="M41" s="8"/>
      <c r="N41" s="9"/>
      <c r="O41" s="70"/>
      <c r="P41" s="71"/>
    </row>
    <row r="42" spans="2:16" ht="13.5" thickBot="1">
      <c r="B42" s="16"/>
      <c r="C42" s="15"/>
      <c r="D42" s="15"/>
      <c r="E42" s="15"/>
      <c r="F42" s="10"/>
      <c r="G42" s="66"/>
      <c r="H42" s="20"/>
      <c r="I42" s="21"/>
      <c r="J42" s="21"/>
      <c r="K42" s="21"/>
      <c r="L42" s="93"/>
      <c r="M42" s="10"/>
      <c r="N42" s="11"/>
      <c r="O42" s="72"/>
      <c r="P42" s="73"/>
    </row>
    <row r="43" spans="2:16" ht="26.25" customHeight="1" thickBot="1">
      <c r="B43" s="48" t="s">
        <v>19</v>
      </c>
      <c r="C43" s="49"/>
      <c r="D43" s="50"/>
      <c r="E43" s="42">
        <f>SUM(E33:E42)</f>
        <v>490528</v>
      </c>
      <c r="F43" s="27"/>
      <c r="G43" s="27"/>
      <c r="H43" s="28"/>
      <c r="I43" s="29"/>
      <c r="J43" s="29"/>
      <c r="K43" s="29"/>
      <c r="L43" s="94"/>
      <c r="M43" s="28"/>
      <c r="N43" s="30"/>
      <c r="O43" s="74"/>
      <c r="P43" s="74"/>
    </row>
    <row r="44" spans="3:16" s="22" customFormat="1" ht="12">
      <c r="C44" s="31"/>
      <c r="D44" s="2"/>
      <c r="E44" s="2"/>
      <c r="F44" s="23"/>
      <c r="G44" s="23"/>
      <c r="H44" s="23"/>
      <c r="I44" s="23"/>
      <c r="J44" s="23"/>
      <c r="K44" s="23"/>
      <c r="L44" s="89"/>
      <c r="M44" s="3"/>
      <c r="N44" s="3"/>
      <c r="O44" s="76"/>
      <c r="P44" s="77"/>
    </row>
    <row r="45" spans="2:16" s="2" customFormat="1" ht="12.75">
      <c r="B45" s="43" t="s">
        <v>22</v>
      </c>
      <c r="C45" s="43"/>
      <c r="E45" s="22"/>
      <c r="F45" s="25"/>
      <c r="G45" s="22"/>
      <c r="H45" s="22"/>
      <c r="I45" s="22"/>
      <c r="J45" s="22"/>
      <c r="K45" s="22"/>
      <c r="L45" s="90"/>
      <c r="M45" s="22"/>
      <c r="N45" s="22"/>
      <c r="O45" s="78"/>
      <c r="P45" s="79"/>
    </row>
    <row r="46" spans="2:16" s="2" customFormat="1" ht="13.5" thickBot="1">
      <c r="B46" s="44" t="s">
        <v>23</v>
      </c>
      <c r="C46" s="44"/>
      <c r="D46" s="22"/>
      <c r="E46" s="22"/>
      <c r="F46" s="22"/>
      <c r="G46" s="22"/>
      <c r="H46" s="22"/>
      <c r="I46" s="22"/>
      <c r="J46" s="22"/>
      <c r="K46" s="22"/>
      <c r="L46" s="90"/>
      <c r="M46" s="22"/>
      <c r="N46" s="22"/>
      <c r="O46" s="78"/>
      <c r="P46" s="79"/>
    </row>
    <row r="47" spans="2:16" ht="28.5" customHeight="1" thickBot="1">
      <c r="B47" s="46" t="s">
        <v>4</v>
      </c>
      <c r="C47" s="45"/>
      <c r="D47" s="158" t="s">
        <v>49</v>
      </c>
      <c r="E47" s="161" t="s">
        <v>50</v>
      </c>
      <c r="F47" s="164" t="s">
        <v>51</v>
      </c>
      <c r="G47" s="165"/>
      <c r="H47" s="161" t="s">
        <v>52</v>
      </c>
      <c r="I47" s="161" t="s">
        <v>53</v>
      </c>
      <c r="J47" s="169" t="s">
        <v>54</v>
      </c>
      <c r="K47" s="170"/>
      <c r="L47" s="171" t="s">
        <v>55</v>
      </c>
      <c r="M47" s="164" t="s">
        <v>56</v>
      </c>
      <c r="N47" s="165"/>
      <c r="O47" s="164" t="s">
        <v>57</v>
      </c>
      <c r="P47" s="165"/>
    </row>
    <row r="48" spans="2:16" ht="12.75" customHeight="1">
      <c r="B48" s="154" t="s">
        <v>47</v>
      </c>
      <c r="C48" s="156" t="s">
        <v>48</v>
      </c>
      <c r="D48" s="159"/>
      <c r="E48" s="162"/>
      <c r="F48" s="154" t="s">
        <v>3</v>
      </c>
      <c r="G48" s="156" t="s">
        <v>2</v>
      </c>
      <c r="H48" s="162"/>
      <c r="I48" s="162"/>
      <c r="J48" s="161" t="s">
        <v>5</v>
      </c>
      <c r="K48" s="161" t="s">
        <v>6</v>
      </c>
      <c r="L48" s="172"/>
      <c r="M48" s="154" t="s">
        <v>7</v>
      </c>
      <c r="N48" s="156" t="s">
        <v>8</v>
      </c>
      <c r="O48" s="150" t="s">
        <v>9</v>
      </c>
      <c r="P48" s="152" t="s">
        <v>10</v>
      </c>
    </row>
    <row r="49" spans="2:16" ht="13.5" thickBot="1">
      <c r="B49" s="155"/>
      <c r="C49" s="157"/>
      <c r="D49" s="160"/>
      <c r="E49" s="163"/>
      <c r="F49" s="155"/>
      <c r="G49" s="157"/>
      <c r="H49" s="163"/>
      <c r="I49" s="163"/>
      <c r="J49" s="163"/>
      <c r="K49" s="163"/>
      <c r="L49" s="173"/>
      <c r="M49" s="155"/>
      <c r="N49" s="157"/>
      <c r="O49" s="151"/>
      <c r="P49" s="153"/>
    </row>
    <row r="50" spans="2:16" ht="12.75">
      <c r="B50" s="14"/>
      <c r="C50" s="7"/>
      <c r="D50" s="6"/>
      <c r="E50" s="7"/>
      <c r="F50" s="6"/>
      <c r="G50" s="7"/>
      <c r="H50" s="18"/>
      <c r="I50" s="18"/>
      <c r="J50" s="12"/>
      <c r="K50" s="12"/>
      <c r="L50" s="91"/>
      <c r="M50" s="6"/>
      <c r="N50" s="7"/>
      <c r="O50" s="68"/>
      <c r="P50" s="69"/>
    </row>
    <row r="51" spans="2:16" ht="12.75">
      <c r="B51" s="8"/>
      <c r="C51" s="9"/>
      <c r="D51" s="8"/>
      <c r="E51" s="9"/>
      <c r="F51" s="8"/>
      <c r="G51" s="9"/>
      <c r="H51" s="19"/>
      <c r="I51" s="19"/>
      <c r="J51" s="13"/>
      <c r="K51" s="13"/>
      <c r="L51" s="92"/>
      <c r="M51" s="8"/>
      <c r="N51" s="9"/>
      <c r="O51" s="70"/>
      <c r="P51" s="71"/>
    </row>
    <row r="52" spans="2:16" ht="13.5" thickBot="1">
      <c r="B52" s="16"/>
      <c r="C52" s="15"/>
      <c r="D52" s="16"/>
      <c r="E52" s="15"/>
      <c r="F52" s="10"/>
      <c r="G52" s="11"/>
      <c r="H52" s="20"/>
      <c r="I52" s="20"/>
      <c r="J52" s="21"/>
      <c r="K52" s="21"/>
      <c r="L52" s="93"/>
      <c r="M52" s="10"/>
      <c r="N52" s="11"/>
      <c r="O52" s="72"/>
      <c r="P52" s="73"/>
    </row>
    <row r="53" spans="2:16" ht="26.25" customHeight="1" thickBot="1">
      <c r="B53" s="180" t="s">
        <v>18</v>
      </c>
      <c r="C53" s="181"/>
      <c r="D53" s="182"/>
      <c r="E53" s="42">
        <f>SUM(E50:E52)</f>
        <v>0</v>
      </c>
      <c r="F53" s="27"/>
      <c r="G53" s="27"/>
      <c r="H53" s="28"/>
      <c r="I53" s="29"/>
      <c r="J53" s="29"/>
      <c r="K53" s="29"/>
      <c r="L53" s="94"/>
      <c r="M53" s="28"/>
      <c r="N53" s="30"/>
      <c r="O53" s="74"/>
      <c r="P53" s="74"/>
    </row>
    <row r="54" spans="3:16" s="22" customFormat="1" ht="12">
      <c r="C54" s="31"/>
      <c r="D54" s="2"/>
      <c r="E54" s="2"/>
      <c r="F54" s="23"/>
      <c r="G54" s="23"/>
      <c r="H54" s="23"/>
      <c r="I54" s="23"/>
      <c r="J54" s="23"/>
      <c r="K54" s="23"/>
      <c r="L54" s="89"/>
      <c r="M54" s="3"/>
      <c r="N54" s="3"/>
      <c r="O54" s="76"/>
      <c r="P54" s="77"/>
    </row>
    <row r="55" spans="2:16" s="2" customFormat="1" ht="12.75">
      <c r="B55" s="43" t="s">
        <v>24</v>
      </c>
      <c r="C55" s="43"/>
      <c r="E55" s="22"/>
      <c r="F55" s="25"/>
      <c r="G55" s="22"/>
      <c r="H55" s="22"/>
      <c r="I55" s="22"/>
      <c r="J55" s="22"/>
      <c r="K55" s="22"/>
      <c r="L55" s="90"/>
      <c r="M55" s="22"/>
      <c r="N55" s="22"/>
      <c r="O55" s="78"/>
      <c r="P55" s="79"/>
    </row>
    <row r="56" spans="2:16" s="2" customFormat="1" ht="13.5" thickBot="1">
      <c r="B56" s="44" t="s">
        <v>25</v>
      </c>
      <c r="C56" s="44"/>
      <c r="D56" s="22"/>
      <c r="E56" s="22"/>
      <c r="F56" s="22"/>
      <c r="G56" s="22"/>
      <c r="H56" s="22"/>
      <c r="I56" s="22"/>
      <c r="J56" s="22"/>
      <c r="K56" s="22"/>
      <c r="L56" s="90"/>
      <c r="M56" s="22"/>
      <c r="N56" s="22"/>
      <c r="O56" s="78"/>
      <c r="P56" s="79"/>
    </row>
    <row r="57" spans="2:16" ht="28.5" customHeight="1" thickBot="1">
      <c r="B57" s="46" t="s">
        <v>4</v>
      </c>
      <c r="C57" s="47"/>
      <c r="D57" s="158" t="s">
        <v>49</v>
      </c>
      <c r="E57" s="161" t="s">
        <v>50</v>
      </c>
      <c r="F57" s="164" t="s">
        <v>51</v>
      </c>
      <c r="G57" s="165"/>
      <c r="H57" s="161" t="s">
        <v>52</v>
      </c>
      <c r="I57" s="161" t="s">
        <v>53</v>
      </c>
      <c r="J57" s="169" t="s">
        <v>54</v>
      </c>
      <c r="K57" s="170"/>
      <c r="L57" s="171" t="s">
        <v>55</v>
      </c>
      <c r="M57" s="164" t="s">
        <v>56</v>
      </c>
      <c r="N57" s="165"/>
      <c r="O57" s="164" t="s">
        <v>57</v>
      </c>
      <c r="P57" s="165"/>
    </row>
    <row r="58" spans="2:16" ht="12.75" customHeight="1">
      <c r="B58" s="154" t="s">
        <v>47</v>
      </c>
      <c r="C58" s="156" t="s">
        <v>48</v>
      </c>
      <c r="D58" s="159"/>
      <c r="E58" s="162"/>
      <c r="F58" s="154" t="s">
        <v>3</v>
      </c>
      <c r="G58" s="156" t="s">
        <v>2</v>
      </c>
      <c r="H58" s="162"/>
      <c r="I58" s="162"/>
      <c r="J58" s="161" t="s">
        <v>5</v>
      </c>
      <c r="K58" s="161" t="s">
        <v>6</v>
      </c>
      <c r="L58" s="172"/>
      <c r="M58" s="154" t="s">
        <v>7</v>
      </c>
      <c r="N58" s="156" t="s">
        <v>8</v>
      </c>
      <c r="O58" s="150" t="s">
        <v>9</v>
      </c>
      <c r="P58" s="152" t="s">
        <v>10</v>
      </c>
    </row>
    <row r="59" spans="2:16" ht="13.5" thickBot="1">
      <c r="B59" s="155"/>
      <c r="C59" s="157"/>
      <c r="D59" s="160"/>
      <c r="E59" s="163"/>
      <c r="F59" s="155"/>
      <c r="G59" s="157"/>
      <c r="H59" s="163"/>
      <c r="I59" s="163"/>
      <c r="J59" s="163"/>
      <c r="K59" s="163"/>
      <c r="L59" s="173"/>
      <c r="M59" s="155"/>
      <c r="N59" s="157"/>
      <c r="O59" s="151"/>
      <c r="P59" s="153"/>
    </row>
    <row r="60" spans="2:16" ht="12.75">
      <c r="B60" s="14"/>
      <c r="C60" s="7"/>
      <c r="D60" s="6"/>
      <c r="E60" s="7"/>
      <c r="F60" s="6"/>
      <c r="G60" s="7"/>
      <c r="H60" s="18"/>
      <c r="I60" s="18"/>
      <c r="J60" s="12"/>
      <c r="K60" s="12"/>
      <c r="L60" s="91"/>
      <c r="M60" s="6"/>
      <c r="N60" s="7"/>
      <c r="O60" s="68"/>
      <c r="P60" s="69"/>
    </row>
    <row r="61" spans="2:16" ht="12.75">
      <c r="B61" s="8"/>
      <c r="C61" s="9"/>
      <c r="D61" s="8"/>
      <c r="E61" s="9"/>
      <c r="F61" s="8"/>
      <c r="G61" s="9"/>
      <c r="H61" s="19"/>
      <c r="I61" s="19"/>
      <c r="J61" s="13"/>
      <c r="K61" s="13"/>
      <c r="L61" s="92"/>
      <c r="M61" s="8"/>
      <c r="N61" s="9"/>
      <c r="O61" s="70"/>
      <c r="P61" s="71"/>
    </row>
    <row r="62" spans="2:16" ht="13.5" thickBot="1">
      <c r="B62" s="16"/>
      <c r="C62" s="15"/>
      <c r="D62" s="16"/>
      <c r="E62" s="15"/>
      <c r="F62" s="10"/>
      <c r="G62" s="11"/>
      <c r="H62" s="20"/>
      <c r="I62" s="20"/>
      <c r="J62" s="21"/>
      <c r="K62" s="21"/>
      <c r="L62" s="93"/>
      <c r="M62" s="10"/>
      <c r="N62" s="11"/>
      <c r="O62" s="72"/>
      <c r="P62" s="73"/>
    </row>
    <row r="63" spans="2:16" ht="26.25" customHeight="1" thickBot="1">
      <c r="B63" s="177" t="s">
        <v>20</v>
      </c>
      <c r="C63" s="178"/>
      <c r="D63" s="179"/>
      <c r="E63" s="42">
        <f>SUM(E60:E62)</f>
        <v>0</v>
      </c>
      <c r="F63" s="27"/>
      <c r="G63" s="27"/>
      <c r="H63" s="28"/>
      <c r="I63" s="29"/>
      <c r="J63" s="29"/>
      <c r="K63" s="29"/>
      <c r="L63" s="94"/>
      <c r="M63" s="28"/>
      <c r="N63" s="30"/>
      <c r="O63" s="29"/>
      <c r="P63" s="29"/>
    </row>
    <row r="64" spans="3:16" s="22" customFormat="1" ht="12.75" thickBot="1">
      <c r="C64" s="31"/>
      <c r="D64" s="2"/>
      <c r="E64" s="2"/>
      <c r="F64" s="23"/>
      <c r="G64" s="23"/>
      <c r="H64" s="23"/>
      <c r="I64" s="23"/>
      <c r="J64" s="23"/>
      <c r="K64" s="23"/>
      <c r="L64" s="89"/>
      <c r="M64" s="3"/>
      <c r="N64" s="3"/>
      <c r="O64" s="3"/>
      <c r="P64" s="24"/>
    </row>
    <row r="65" spans="2:16" ht="26.25" customHeight="1" thickBot="1">
      <c r="B65" s="48" t="s">
        <v>21</v>
      </c>
      <c r="C65" s="49"/>
      <c r="D65" s="50"/>
      <c r="E65" s="42">
        <f>+E53+E63</f>
        <v>0</v>
      </c>
      <c r="F65" s="27"/>
      <c r="G65" s="27"/>
      <c r="H65" s="28"/>
      <c r="I65" s="29"/>
      <c r="J65" s="29"/>
      <c r="K65" s="29"/>
      <c r="L65" s="94"/>
      <c r="M65" s="28"/>
      <c r="N65" s="30"/>
      <c r="O65" s="29"/>
      <c r="P65" s="29"/>
    </row>
    <row r="66" spans="3:16" s="32" customFormat="1" ht="15.75" customHeight="1" thickBot="1">
      <c r="C66" s="33"/>
      <c r="D66" s="34"/>
      <c r="E66" s="34"/>
      <c r="F66" s="34"/>
      <c r="G66" s="34"/>
      <c r="H66" s="34"/>
      <c r="I66" s="35"/>
      <c r="J66" s="34"/>
      <c r="K66" s="34"/>
      <c r="L66" s="98"/>
      <c r="M66" s="36"/>
      <c r="N66" s="36"/>
      <c r="O66" s="34"/>
      <c r="P66" s="37"/>
    </row>
    <row r="67" spans="2:16" ht="26.25" customHeight="1" thickBot="1">
      <c r="B67" s="48" t="s">
        <v>26</v>
      </c>
      <c r="C67" s="49"/>
      <c r="D67" s="50"/>
      <c r="E67" s="42">
        <f>+E27+E43+E65</f>
        <v>543667</v>
      </c>
      <c r="F67" s="27"/>
      <c r="G67" s="27"/>
      <c r="H67" s="28"/>
      <c r="I67" s="29"/>
      <c r="J67" s="29"/>
      <c r="K67" s="29"/>
      <c r="L67" s="94"/>
      <c r="M67" s="28"/>
      <c r="N67" s="30"/>
      <c r="O67" s="29"/>
      <c r="P67" s="29"/>
    </row>
    <row r="68" spans="3:16" s="22" customFormat="1" ht="12">
      <c r="C68" s="31"/>
      <c r="D68" s="2"/>
      <c r="E68" s="2"/>
      <c r="F68" s="23"/>
      <c r="G68" s="23"/>
      <c r="H68" s="23"/>
      <c r="I68" s="23"/>
      <c r="J68" s="23"/>
      <c r="K68" s="23"/>
      <c r="L68" s="89"/>
      <c r="M68" s="3"/>
      <c r="N68" s="3"/>
      <c r="O68" s="3"/>
      <c r="P68" s="24"/>
    </row>
    <row r="69" spans="3:16" s="22" customFormat="1" ht="12">
      <c r="C69" s="31"/>
      <c r="D69" s="2"/>
      <c r="E69" s="2"/>
      <c r="F69" s="23"/>
      <c r="G69" s="23"/>
      <c r="H69" s="23"/>
      <c r="I69" s="23"/>
      <c r="J69" s="23"/>
      <c r="K69" s="23"/>
      <c r="L69" s="89"/>
      <c r="M69" s="3"/>
      <c r="N69" s="3"/>
      <c r="O69" s="3"/>
      <c r="P69" s="24"/>
    </row>
    <row r="70" spans="2:12" s="123" customFormat="1" ht="12.75">
      <c r="B70" s="123" t="s">
        <v>45</v>
      </c>
      <c r="L70" s="149"/>
    </row>
    <row r="71" spans="2:12" s="123" customFormat="1" ht="12.75">
      <c r="B71" s="123" t="s">
        <v>46</v>
      </c>
      <c r="L71" s="149"/>
    </row>
    <row r="72" s="123" customFormat="1" ht="12.75">
      <c r="L72" s="149"/>
    </row>
  </sheetData>
  <mergeCells count="99">
    <mergeCell ref="O10:P10"/>
    <mergeCell ref="N58:N59"/>
    <mergeCell ref="P48:P49"/>
    <mergeCell ref="M57:N57"/>
    <mergeCell ref="O57:P57"/>
    <mergeCell ref="M30:N30"/>
    <mergeCell ref="P31:P32"/>
    <mergeCell ref="N31:N32"/>
    <mergeCell ref="O30:P30"/>
    <mergeCell ref="M10:N10"/>
    <mergeCell ref="M47:N47"/>
    <mergeCell ref="O47:P47"/>
    <mergeCell ref="G58:G59"/>
    <mergeCell ref="K58:K59"/>
    <mergeCell ref="J58:J59"/>
    <mergeCell ref="F57:G57"/>
    <mergeCell ref="H57:H59"/>
    <mergeCell ref="I57:I59"/>
    <mergeCell ref="J57:K57"/>
    <mergeCell ref="L57:L59"/>
    <mergeCell ref="J30:K30"/>
    <mergeCell ref="O48:O49"/>
    <mergeCell ref="J19:K19"/>
    <mergeCell ref="L19:L21"/>
    <mergeCell ref="K48:K49"/>
    <mergeCell ref="N48:N49"/>
    <mergeCell ref="J20:J21"/>
    <mergeCell ref="K20:K21"/>
    <mergeCell ref="L47:L49"/>
    <mergeCell ref="L30:L32"/>
    <mergeCell ref="F48:F49"/>
    <mergeCell ref="G48:G49"/>
    <mergeCell ref="J48:J49"/>
    <mergeCell ref="I47:I49"/>
    <mergeCell ref="F47:G47"/>
    <mergeCell ref="H47:H49"/>
    <mergeCell ref="F58:F59"/>
    <mergeCell ref="M58:M59"/>
    <mergeCell ref="E57:E59"/>
    <mergeCell ref="F30:G30"/>
    <mergeCell ref="H30:H32"/>
    <mergeCell ref="M48:M49"/>
    <mergeCell ref="J47:K47"/>
    <mergeCell ref="I30:I32"/>
    <mergeCell ref="F31:F32"/>
    <mergeCell ref="G31:G32"/>
    <mergeCell ref="O31:O32"/>
    <mergeCell ref="J31:J32"/>
    <mergeCell ref="K31:K32"/>
    <mergeCell ref="M31:M32"/>
    <mergeCell ref="D30:D32"/>
    <mergeCell ref="E30:E32"/>
    <mergeCell ref="B31:B32"/>
    <mergeCell ref="C31:C32"/>
    <mergeCell ref="O11:O12"/>
    <mergeCell ref="B63:D63"/>
    <mergeCell ref="B53:D53"/>
    <mergeCell ref="D47:D49"/>
    <mergeCell ref="E47:E49"/>
    <mergeCell ref="B48:B49"/>
    <mergeCell ref="C48:C49"/>
    <mergeCell ref="D57:D59"/>
    <mergeCell ref="B58:B59"/>
    <mergeCell ref="C58:C59"/>
    <mergeCell ref="L10:L12"/>
    <mergeCell ref="B25:D25"/>
    <mergeCell ref="P11:P12"/>
    <mergeCell ref="M19:N19"/>
    <mergeCell ref="O19:P19"/>
    <mergeCell ref="M20:M21"/>
    <mergeCell ref="N20:N21"/>
    <mergeCell ref="O20:O21"/>
    <mergeCell ref="P20:P21"/>
    <mergeCell ref="N11:N12"/>
    <mergeCell ref="G20:G21"/>
    <mergeCell ref="B15:D15"/>
    <mergeCell ref="M11:M12"/>
    <mergeCell ref="E10:E12"/>
    <mergeCell ref="H10:H12"/>
    <mergeCell ref="I10:I12"/>
    <mergeCell ref="J10:K10"/>
    <mergeCell ref="J11:J12"/>
    <mergeCell ref="K11:K12"/>
    <mergeCell ref="F11:F12"/>
    <mergeCell ref="B11:B12"/>
    <mergeCell ref="C11:C12"/>
    <mergeCell ref="D10:D12"/>
    <mergeCell ref="F10:G10"/>
    <mergeCell ref="G11:G12"/>
    <mergeCell ref="O58:O59"/>
    <mergeCell ref="P58:P59"/>
    <mergeCell ref="B20:B21"/>
    <mergeCell ref="C20:C21"/>
    <mergeCell ref="D19:D21"/>
    <mergeCell ref="E19:E21"/>
    <mergeCell ref="F19:G19"/>
    <mergeCell ref="H19:H21"/>
    <mergeCell ref="I19:I21"/>
    <mergeCell ref="F20:F21"/>
  </mergeCells>
  <printOptions horizontalCentered="1"/>
  <pageMargins left="0.7874015748031497" right="0" top="0.7874015748031497" bottom="0.7874015748031497" header="0" footer="0"/>
  <pageSetup fitToHeight="2"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SIGFE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Programa Fortalecimiento de la Estrategia Digital de Chile_ 1er Semestre 2008_ MINEDUC_</dc:title>
  <dc:subject/>
  <dc:creator>Fernando Atisha</dc:creator>
  <cp:keywords/>
  <dc:description/>
  <cp:lastModifiedBy>COF/CCH</cp:lastModifiedBy>
  <cp:lastPrinted>2008-01-07T21:06:16Z</cp:lastPrinted>
  <dcterms:created xsi:type="dcterms:W3CDTF">2004-05-27T20:55:00Z</dcterms:created>
  <dcterms:modified xsi:type="dcterms:W3CDTF">2008-02-25T19:47:41Z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TaxHTField">
    <vt:lpwstr/>
  </property>
  <property fmtid="{D5CDD505-2E9C-101B-9397-08002B2CF9AE}" pid="4" name="fd0e48b6a66848a9885f717e5bbf40c4">
    <vt:lpwstr>Goods and Services|5bfebf1b-9f1f-4411-b1dd-4c19b807b799</vt:lpwstr>
  </property>
  <property fmtid="{D5CDD505-2E9C-101B-9397-08002B2CF9AE}" pid="5" name="Series_x0020_Operations_x0020_IDB">
    <vt:lpwstr>9;#Procurement Administration|d8145667-6247-4db3-9e42-91a14331cc81</vt:lpwstr>
  </property>
  <property fmtid="{D5CDD505-2E9C-101B-9397-08002B2CF9AE}" pid="6" name="Sub_x002d_Sector">
    <vt:lpwstr/>
  </property>
  <property fmtid="{D5CDD505-2E9C-101B-9397-08002B2CF9AE}" pid="7" name="TaxKeyword">
    <vt:lpwstr/>
  </property>
  <property fmtid="{D5CDD505-2E9C-101B-9397-08002B2CF9AE}" pid="8" name="m555d3814edf4817b4410a4e57f94ce9">
    <vt:lpwstr/>
  </property>
  <property fmtid="{D5CDD505-2E9C-101B-9397-08002B2CF9AE}" pid="9" name="e559ffcc31d34167856647188be35015">
    <vt:lpwstr/>
  </property>
  <property fmtid="{D5CDD505-2E9C-101B-9397-08002B2CF9AE}" pid="10" name="c456731dbc904a5fb605ec556c33e883">
    <vt:lpwstr/>
  </property>
  <property fmtid="{D5CDD505-2E9C-101B-9397-08002B2CF9AE}" pid="11" name="Function Operations IDB">
    <vt:lpwstr>7;#Goods and Services|5bfebf1b-9f1f-4411-b1dd-4c19b807b799</vt:lpwstr>
  </property>
  <property fmtid="{D5CDD505-2E9C-101B-9397-08002B2CF9AE}" pid="12" name="o5138a91267540169645e33d09c9ddc6">
    <vt:lpwstr>Procurement Administration|d8145667-6247-4db3-9e42-91a14331cc81</vt:lpwstr>
  </property>
  <property fmtid="{D5CDD505-2E9C-101B-9397-08002B2CF9AE}" pid="13" name="Sector IDB">
    <vt:lpwstr/>
  </property>
  <property fmtid="{D5CDD505-2E9C-101B-9397-08002B2CF9AE}" pid="14" name="Fund IDB">
    <vt:lpwstr/>
  </property>
  <property fmtid="{D5CDD505-2E9C-101B-9397-08002B2CF9AE}" pid="15" name="j8b96605ee2f4c4e988849e658583fee">
    <vt:lpwstr>Chile|0646c65c-e431-42e3-a932-0671c6b608b9</vt:lpwstr>
  </property>
  <property fmtid="{D5CDD505-2E9C-101B-9397-08002B2CF9AE}" pid="16" name="Country">
    <vt:lpwstr>25;#Chile|0646c65c-e431-42e3-a932-0671c6b608b9</vt:lpwstr>
  </property>
  <property fmtid="{D5CDD505-2E9C-101B-9397-08002B2CF9AE}" pid="17" name="TaxCatchAll">
    <vt:lpwstr>12;#Procurement Administration|d8145667-6247-4db3-9e42-91a14331cc81;#25;#Chile|0646c65c-e431-42e3-a932-0671c6b608b9;#7;#Goods and Services|5bfebf1b-9f1f-4411-b1dd-4c19b807b799</vt:lpwstr>
  </property>
  <property fmtid="{D5CDD505-2E9C-101B-9397-08002B2CF9AE}" pid="18" name="display_urn:schemas-microsoft-com:office:office#Editor">
    <vt:lpwstr>ATI WF Service</vt:lpwstr>
  </property>
  <property fmtid="{D5CDD505-2E9C-101B-9397-08002B2CF9AE}" pid="19" name="Project Number">
    <vt:lpwstr>CH-L1001</vt:lpwstr>
  </property>
  <property fmtid="{D5CDD505-2E9C-101B-9397-08002B2CF9AE}" pid="20" name="Project Document Type">
    <vt:lpwstr/>
  </property>
  <property fmtid="{D5CDD505-2E9C-101B-9397-08002B2CF9AE}" pid="21" name="Document Author">
    <vt:lpwstr>Campos, Pamela G.</vt:lpwstr>
  </property>
  <property fmtid="{D5CDD505-2E9C-101B-9397-08002B2CF9AE}" pid="22" name="Series Operations IDB">
    <vt:lpwstr>12;#Procurement Administration|d8145667-6247-4db3-9e42-91a14331cc81</vt:lpwstr>
  </property>
  <property fmtid="{D5CDD505-2E9C-101B-9397-08002B2CF9AE}" pid="23" name="Migration Info">
    <vt:lpwstr>&lt;div class="ExternalClass4AFD7EC2D8634875BF4DAAA9B685EB76"&gt;MS EXCELPAProcurement Plan1YPO-CH-L1001-GS11207939&lt;/div&gt;</vt:lpwstr>
  </property>
  <property fmtid="{D5CDD505-2E9C-101B-9397-08002B2CF9AE}" pid="24" name="ContentTypeId">
    <vt:lpwstr>0x0101001A458A224826124E8B45B1D613300CFC006C335370302C31459F1B330E3C071FE4</vt:lpwstr>
  </property>
  <property fmtid="{D5CDD505-2E9C-101B-9397-08002B2CF9AE}" pid="25" name="Approval Number">
    <vt:lpwstr>1585/OC-CH</vt:lpwstr>
  </property>
  <property fmtid="{D5CDD505-2E9C-101B-9397-08002B2CF9AE}" pid="26" name="Disclosure Activity">
    <vt:lpwstr>Procurement Plan</vt:lpwstr>
  </property>
  <property fmtid="{D5CDD505-2E9C-101B-9397-08002B2CF9AE}" pid="27" name="Document Language IDB">
    <vt:lpwstr>Spanish</vt:lpwstr>
  </property>
  <property fmtid="{D5CDD505-2E9C-101B-9397-08002B2CF9AE}" pid="28" name="Fiscal Year IDB">
    <vt:lpwstr>2008</vt:lpwstr>
  </property>
  <property fmtid="{D5CDD505-2E9C-101B-9397-08002B2CF9AE}" pid="29" name="Access to Information Policy">
    <vt:lpwstr>Public</vt:lpwstr>
  </property>
  <property fmtid="{D5CDD505-2E9C-101B-9397-08002B2CF9AE}" pid="30" name="Other Author">
    <vt:lpwstr/>
  </property>
  <property fmtid="{D5CDD505-2E9C-101B-9397-08002B2CF9AE}" pid="31" name="Division or Unit">
    <vt:lpwstr>CSC/CCH</vt:lpwstr>
  </property>
  <property fmtid="{D5CDD505-2E9C-101B-9397-08002B2CF9AE}" pid="32" name="Business Area">
    <vt:lpwstr/>
  </property>
  <property fmtid="{D5CDD505-2E9C-101B-9397-08002B2CF9AE}" pid="33" name="Webtopic">
    <vt:lpwstr>Government and Public Institutions</vt:lpwstr>
  </property>
  <property fmtid="{D5CDD505-2E9C-101B-9397-08002B2CF9AE}" pid="34" name="display_urn:schemas-microsoft-com:office:office#Author">
    <vt:lpwstr>migration</vt:lpwstr>
  </property>
  <property fmtid="{D5CDD505-2E9C-101B-9397-08002B2CF9AE}" pid="35" name="From:">
    <vt:lpwstr/>
  </property>
  <property fmtid="{D5CDD505-2E9C-101B-9397-08002B2CF9AE}" pid="36" name="To:">
    <vt:lpwstr/>
  </property>
  <property fmtid="{D5CDD505-2E9C-101B-9397-08002B2CF9AE}" pid="37" name="Identifier">
    <vt:lpwstr/>
  </property>
  <property fmtid="{D5CDD505-2E9C-101B-9397-08002B2CF9AE}" pid="38" name="IDBDocs Number">
    <vt:lpwstr>10038983</vt:lpwstr>
  </property>
  <property fmtid="{D5CDD505-2E9C-101B-9397-08002B2CF9AE}" pid="39" name="Phase">
    <vt:lpwstr/>
  </property>
  <property fmtid="{D5CDD505-2E9C-101B-9397-08002B2CF9AE}" pid="40" name="b26cdb1da78c4bb4b1c1bac2f6ac5911">
    <vt:lpwstr>Procurement Administration|d8145667-6247-4db3-9e42-91a14331cc81</vt:lpwstr>
  </property>
  <property fmtid="{D5CDD505-2E9C-101B-9397-08002B2CF9AE}" pid="41" name="Order">
    <vt:lpwstr>133700.000000000</vt:lpwstr>
  </property>
  <property fmtid="{D5CDD505-2E9C-101B-9397-08002B2CF9AE}" pid="42" name="Abstract">
    <vt:lpwstr/>
  </property>
  <property fmtid="{D5CDD505-2E9C-101B-9397-08002B2CF9AE}" pid="43" name="Editor1">
    <vt:lpwstr/>
  </property>
  <property fmtid="{D5CDD505-2E9C-101B-9397-08002B2CF9AE}" pid="44" name="Record Number">
    <vt:lpwstr>R0002729610</vt:lpwstr>
  </property>
  <property fmtid="{D5CDD505-2E9C-101B-9397-08002B2CF9AE}" pid="45" name="Sub-Sector">
    <vt:lpwstr/>
  </property>
  <property fmtid="{D5CDD505-2E9C-101B-9397-08002B2CF9AE}" pid="46" name="Package Code">
    <vt:lpwstr/>
  </property>
  <property fmtid="{D5CDD505-2E9C-101B-9397-08002B2CF9AE}" pid="47" name="g511464f9e53401d84b16fa9b379a574">
    <vt:lpwstr/>
  </property>
  <property fmtid="{D5CDD505-2E9C-101B-9397-08002B2CF9AE}" pid="48" name="nddeef1749674d76abdbe4b239a70bc6">
    <vt:lpwstr/>
  </property>
  <property fmtid="{D5CDD505-2E9C-101B-9397-08002B2CF9AE}" pid="49" name="b2ec7cfb18674cb8803df6b262e8b107">
    <vt:lpwstr/>
  </property>
  <property fmtid="{D5CDD505-2E9C-101B-9397-08002B2CF9AE}" pid="50" name="ic46d7e087fd4a108fb86518ca413cc6">
    <vt:lpwstr>Chile|0646c65c-e431-42e3-a932-0671c6b608b9</vt:lpwstr>
  </property>
  <property fmtid="{D5CDD505-2E9C-101B-9397-08002B2CF9AE}" pid="51" name="Operation Type">
    <vt:lpwstr/>
  </property>
  <property fmtid="{D5CDD505-2E9C-101B-9397-08002B2CF9AE}" pid="52" name="Issue Date">
    <vt:lpwstr/>
  </property>
  <property fmtid="{D5CDD505-2E9C-101B-9397-08002B2CF9AE}" pid="53" name="KP Topics">
    <vt:lpwstr/>
  </property>
  <property fmtid="{D5CDD505-2E9C-101B-9397-08002B2CF9AE}" pid="54" name="e46fe2894295491da65140ffd2369f49">
    <vt:lpwstr>Goods and Services|5bfebf1b-9f1f-4411-b1dd-4c19b807b799</vt:lpwstr>
  </property>
  <property fmtid="{D5CDD505-2E9C-101B-9397-08002B2CF9AE}" pid="55" name="Key Document">
    <vt:lpwstr>0</vt:lpwstr>
  </property>
  <property fmtid="{D5CDD505-2E9C-101B-9397-08002B2CF9AE}" pid="56" name="SISCOR Number">
    <vt:lpwstr/>
  </property>
  <property fmtid="{D5CDD505-2E9C-101B-9397-08002B2CF9AE}" pid="57" name="Region">
    <vt:lpwstr/>
  </property>
  <property fmtid="{D5CDD505-2E9C-101B-9397-08002B2CF9AE}" pid="58" name="Publishing House">
    <vt:lpwstr/>
  </property>
  <property fmtid="{D5CDD505-2E9C-101B-9397-08002B2CF9AE}" pid="59" name="Disclosed">
    <vt:lpwstr>1</vt:lpwstr>
  </property>
  <property fmtid="{D5CDD505-2E9C-101B-9397-08002B2CF9AE}" pid="60" name="_dlc_DocId">
    <vt:lpwstr>EZSHARE-64999127-1337</vt:lpwstr>
  </property>
  <property fmtid="{D5CDD505-2E9C-101B-9397-08002B2CF9AE}" pid="61" name="Publication Type">
    <vt:lpwstr/>
  </property>
  <property fmtid="{D5CDD505-2E9C-101B-9397-08002B2CF9AE}" pid="62" name="_dlc_DocIdItemGuid">
    <vt:lpwstr>dacb35a6-7cff-4bec-ac9f-4c49b3b52c64</vt:lpwstr>
  </property>
  <property fmtid="{D5CDD505-2E9C-101B-9397-08002B2CF9AE}" pid="63" name="_dlc_DocIdUrl">
    <vt:lpwstr>https://idbg.sharepoint.com/teams/EZ-CH-LON/CH-L1001/_layouts/15/DocIdRedir.aspx?ID=EZSHARE-64999127-1337, EZSHARE-64999127-1337</vt:lpwstr>
  </property>
</Properties>
</file>